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6CAC16D-DECD-4B42-B706-A17EBD0DB7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  <sheet name="Sheet1" sheetId="5" state="hidden" r:id="rId2"/>
  </sheets>
  <definedNames>
    <definedName name="_xlnm.Print_Area" localSheetId="0">申込書!$A$1:$Y$39</definedName>
    <definedName name="Z_4B735698_EBBF_4716_B7E0_6F8548FBB14A_.wvu.PrintArea" localSheetId="0" hidden="1">申込書!$A$3:$Y$38</definedName>
    <definedName name="Z_4B735698_EBBF_4716_B7E0_6F8548FBB14A_.wvu.Rows" localSheetId="0" hidden="1">申込書!#REF!</definedName>
  </definedNames>
  <calcPr calcId="191029"/>
  <customWorkbookViews>
    <customWorkbookView name="Pearson VUE" guid="{4B735698-EBBF-4716-B7E0-6F8548FBB14A}" maximized="1" windowWidth="1920" windowHeight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1" l="1"/>
  <c r="V30" i="1"/>
  <c r="Q30" i="1"/>
  <c r="A36" i="1"/>
  <c r="R4" i="1" l="1"/>
</calcChain>
</file>

<file path=xl/sharedStrings.xml><?xml version="1.0" encoding="utf-8"?>
<sst xmlns="http://schemas.openxmlformats.org/spreadsheetml/2006/main" count="55" uniqueCount="52">
  <si>
    <t>申込日</t>
    <rPh sb="0" eb="2">
      <t>モウシコミ</t>
    </rPh>
    <rPh sb="2" eb="3">
      <t>ビ</t>
    </rPh>
    <phoneticPr fontId="3"/>
  </si>
  <si>
    <t>サイトID</t>
    <phoneticPr fontId="3"/>
  </si>
  <si>
    <r>
      <rPr>
        <sz val="8"/>
        <rFont val="Meiryo UI"/>
        <family val="3"/>
        <charset val="128"/>
      </rPr>
      <t>フリガナ</t>
    </r>
  </si>
  <si>
    <r>
      <rPr>
        <sz val="8"/>
        <rFont val="Meiryo UI"/>
        <family val="3"/>
        <charset val="128"/>
      </rPr>
      <t>企業名</t>
    </r>
    <phoneticPr fontId="3"/>
  </si>
  <si>
    <t>企業名(英語)</t>
    <rPh sb="4" eb="6">
      <t>エイゴ</t>
    </rPh>
    <phoneticPr fontId="3"/>
  </si>
  <si>
    <t>部署名</t>
    <phoneticPr fontId="3"/>
  </si>
  <si>
    <t>TEL</t>
    <phoneticPr fontId="3"/>
  </si>
  <si>
    <t>氏名</t>
    <phoneticPr fontId="3"/>
  </si>
  <si>
    <t>Eメール</t>
    <phoneticPr fontId="3"/>
  </si>
  <si>
    <t>郵便番号</t>
    <rPh sb="0" eb="2">
      <t>ユウビン</t>
    </rPh>
    <rPh sb="2" eb="4">
      <t>バンゴウ</t>
    </rPh>
    <phoneticPr fontId="3"/>
  </si>
  <si>
    <r>
      <rPr>
        <sz val="8"/>
        <color indexed="8"/>
        <rFont val="Meiryo UI"/>
        <family val="3"/>
        <charset val="128"/>
      </rPr>
      <t>都道府県</t>
    </r>
  </si>
  <si>
    <t>バウチャー納品先  ※請求先と異なる場合のみ記入</t>
    <phoneticPr fontId="3"/>
  </si>
  <si>
    <t>企業名</t>
    <rPh sb="0" eb="2">
      <t>キギョウ</t>
    </rPh>
    <rPh sb="2" eb="3">
      <t>メイ</t>
    </rPh>
    <phoneticPr fontId="3"/>
  </si>
  <si>
    <t>氏名</t>
    <rPh sb="0" eb="2">
      <t>シメイ</t>
    </rPh>
    <phoneticPr fontId="3"/>
  </si>
  <si>
    <t>バウチャー種類</t>
    <phoneticPr fontId="3"/>
  </si>
  <si>
    <t>備考欄　</t>
    <rPh sb="0" eb="2">
      <t>ビコウ</t>
    </rPh>
    <rPh sb="2" eb="3">
      <t>ラン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</si>
  <si>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</si>
  <si>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</si>
  <si>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</si>
  <si>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Eメール</t>
  </si>
  <si>
    <t>選択してください</t>
    <rPh sb="0" eb="2">
      <t>センタク</t>
    </rPh>
    <phoneticPr fontId="2"/>
  </si>
  <si>
    <t>*弊社テストセンターの場合のみ記入</t>
    <rPh sb="1" eb="3">
      <t>ヘイシャ</t>
    </rPh>
    <rPh sb="15" eb="17">
      <t>キニュウ</t>
    </rPh>
    <phoneticPr fontId="2"/>
  </si>
  <si>
    <t>数量</t>
    <rPh sb="0" eb="2">
      <t>スウリョウ</t>
    </rPh>
    <phoneticPr fontId="3"/>
  </si>
  <si>
    <t>Pearson VUE Confidential</t>
    <phoneticPr fontId="3"/>
  </si>
  <si>
    <r>
      <t>■　以下の確認事項をお読みいただき、</t>
    </r>
    <r>
      <rPr>
        <b/>
        <sz val="8"/>
        <color indexed="10"/>
        <rFont val="Meiryo UI"/>
        <family val="3"/>
        <charset val="128"/>
      </rPr>
      <t>太枠内</t>
    </r>
    <r>
      <rPr>
        <sz val="8"/>
        <color indexed="8"/>
        <rFont val="Meiryo UI"/>
        <family val="3"/>
        <charset val="128"/>
      </rPr>
      <t>をご記入後、上記申込みページよりご提出ください。</t>
    </r>
    <rPh sb="2" eb="4">
      <t>イカ</t>
    </rPh>
    <rPh sb="5" eb="7">
      <t>カクニン</t>
    </rPh>
    <rPh sb="7" eb="9">
      <t>ジコウ</t>
    </rPh>
    <rPh sb="11" eb="12">
      <t>ヨ</t>
    </rPh>
    <rPh sb="18" eb="20">
      <t>フトワク</t>
    </rPh>
    <rPh sb="19" eb="20">
      <t>シモフト</t>
    </rPh>
    <rPh sb="20" eb="21">
      <t>ナイ</t>
    </rPh>
    <rPh sb="23" eb="25">
      <t>キニュウ</t>
    </rPh>
    <rPh sb="25" eb="26">
      <t>ゴ</t>
    </rPh>
    <rPh sb="27" eb="29">
      <t>ジョウキ</t>
    </rPh>
    <rPh sb="29" eb="31">
      <t>モウシコ</t>
    </rPh>
    <rPh sb="38" eb="40">
      <t>テイシュツ</t>
    </rPh>
    <phoneticPr fontId="2"/>
  </si>
  <si>
    <t>支払方法</t>
    <rPh sb="0" eb="2">
      <t>シハライ</t>
    </rPh>
    <rPh sb="2" eb="4">
      <t>ホウホウ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</si>
  <si>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</si>
  <si>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PD</t>
    <phoneticPr fontId="2"/>
  </si>
  <si>
    <t>Finance</t>
    <phoneticPr fontId="2"/>
  </si>
  <si>
    <t>DD/R</t>
    <phoneticPr fontId="2"/>
  </si>
  <si>
    <t>ORI:</t>
    <phoneticPr fontId="2"/>
  </si>
  <si>
    <t>合計金額</t>
    <rPh sb="0" eb="2">
      <t>ゴウケイ</t>
    </rPh>
    <rPh sb="2" eb="4">
      <t>キンガク</t>
    </rPh>
    <phoneticPr fontId="2"/>
  </si>
  <si>
    <t>バウチャー価格 (数量を入力してください)　*10試験分からご注文を承ります。</t>
  </si>
  <si>
    <t>英字氏名</t>
    <rPh sb="0" eb="2">
      <t>エイジ</t>
    </rPh>
    <rPh sb="2" eb="4">
      <t>シメイ</t>
    </rPh>
    <phoneticPr fontId="2"/>
  </si>
  <si>
    <t>TEL</t>
    <phoneticPr fontId="2"/>
  </si>
  <si>
    <t>支払い方法</t>
    <phoneticPr fontId="19"/>
  </si>
  <si>
    <r>
      <t>購入者情報/請求書送付先　</t>
    </r>
    <r>
      <rPr>
        <i/>
        <sz val="9"/>
        <color indexed="9"/>
        <rFont val="Meiryo UI"/>
        <family val="3"/>
        <charset val="128"/>
      </rPr>
      <t>※個人のお客様は企業情報は不要です</t>
    </r>
    <rPh sb="13" eb="30">
      <t>コ</t>
    </rPh>
    <phoneticPr fontId="3"/>
  </si>
  <si>
    <r>
      <t xml:space="preserve">ON:
</t>
    </r>
    <r>
      <rPr>
        <sz val="11"/>
        <rFont val="Verdana"/>
        <family val="2"/>
      </rPr>
      <t xml:space="preserve">        </t>
    </r>
    <phoneticPr fontId="2"/>
  </si>
  <si>
    <t>Updated:</t>
    <phoneticPr fontId="2"/>
  </si>
  <si>
    <r>
      <t xml:space="preserve">  Pearson VUE </t>
    </r>
    <r>
      <rPr>
        <b/>
        <sz val="8"/>
        <color indexed="12"/>
        <rFont val="Meiryo UI"/>
        <family val="3"/>
        <charset val="128"/>
      </rPr>
      <t>バウチャー申込書</t>
    </r>
  </si>
  <si>
    <r>
      <t xml:space="preserve">
</t>
    </r>
    <r>
      <rPr>
        <b/>
        <sz val="11"/>
        <color indexed="63"/>
        <rFont val="Meiryo UI"/>
        <family val="3"/>
        <charset val="128"/>
      </rPr>
      <t xml:space="preserve">                       </t>
    </r>
    <r>
      <rPr>
        <u/>
        <sz val="7"/>
        <color indexed="63"/>
        <rFont val="Meiryo UI"/>
        <family val="3"/>
        <charset val="128"/>
      </rPr>
      <t>www.pearsonvue.co.jp/test-taker/Voucher-store/apply.aspx</t>
    </r>
  </si>
  <si>
    <t>Blue Prism　バウチャー申込書</t>
    <phoneticPr fontId="3"/>
  </si>
  <si>
    <t>セイ</t>
    <phoneticPr fontId="2"/>
  </si>
  <si>
    <t>メイ</t>
    <phoneticPr fontId="2"/>
  </si>
  <si>
    <t>その他住所</t>
    <rPh sb="2" eb="3">
      <t>タ</t>
    </rPh>
    <rPh sb="3" eb="5">
      <t>ジュウショ</t>
    </rPh>
    <phoneticPr fontId="2"/>
  </si>
  <si>
    <t>住所（英語）</t>
    <rPh sb="0" eb="2">
      <t>ジュウショ</t>
    </rPh>
    <rPh sb="3" eb="5">
      <t>エイゴ</t>
    </rPh>
    <phoneticPr fontId="2"/>
  </si>
  <si>
    <t>Blue Prism 100% Prepaid Vouchers</t>
    <phoneticPr fontId="3"/>
  </si>
  <si>
    <r>
      <t xml:space="preserve">ピアソンVUE | ナショナル・コンピュータ・システムズ・ジャパン株式会社　 www.pearsonvue.co.jp
</t>
    </r>
    <r>
      <rPr>
        <b/>
        <sz val="7"/>
        <color rgb="FF000000"/>
        <rFont val="Meiryo UI"/>
        <family val="3"/>
        <charset val="128"/>
      </rPr>
      <t xml:space="preserve">&lt;バウチャー購入のお問合せ&gt; </t>
    </r>
    <r>
      <rPr>
        <sz val="7"/>
        <color rgb="FF000000"/>
        <rFont val="Meiryo UI"/>
        <family val="3"/>
        <charset val="128"/>
      </rPr>
      <t>バウチャー担当 電話番号・受付時間、休暇等の最新情報は</t>
    </r>
    <r>
      <rPr>
        <sz val="7"/>
        <color rgb="FF0000FF"/>
        <rFont val="Meiryo UI"/>
        <family val="3"/>
        <charset val="128"/>
      </rPr>
      <t>バウチャーストアのウェブサイト</t>
    </r>
    <r>
      <rPr>
        <sz val="7"/>
        <color rgb="FF000000"/>
        <rFont val="Meiryo UI"/>
        <family val="3"/>
        <charset val="128"/>
      </rPr>
      <t xml:space="preserve">でご確認ください。 Email: pvjpvoucher@pearson.com　　
</t>
    </r>
    <r>
      <rPr>
        <b/>
        <sz val="7"/>
        <color rgb="FF000000"/>
        <rFont val="Meiryo UI"/>
        <family val="3"/>
        <charset val="128"/>
      </rPr>
      <t>&lt;その他のお問合せ&gt;</t>
    </r>
    <r>
      <rPr>
        <sz val="7"/>
        <color rgb="FF000000"/>
        <rFont val="Meiryo UI"/>
        <family val="3"/>
        <charset val="128"/>
      </rPr>
      <t xml:space="preserve"> カスタマーサービス TEL: 0120-355-173 *9:00～18:00 (土・日・祝、年末年始を除く) Email: pvjpreg@pearson.com</t>
    </r>
    <rPh sb="66" eb="68">
      <t>コウニュウ</t>
    </rPh>
    <rPh sb="80" eb="82">
      <t>タントウ</t>
    </rPh>
    <rPh sb="83" eb="87">
      <t>デンワバンゴウ</t>
    </rPh>
    <rPh sb="88" eb="92">
      <t>ウケツケジカン</t>
    </rPh>
    <rPh sb="93" eb="96">
      <t>キュウカトウ</t>
    </rPh>
    <rPh sb="97" eb="101">
      <t>サイシンジョウホウ</t>
    </rPh>
    <rPh sb="119" eb="121">
      <t>カクニン</t>
    </rPh>
    <rPh sb="163" eb="164">
      <t>タ</t>
    </rPh>
    <rPh sb="166" eb="168">
      <t>トイアワ</t>
    </rPh>
    <phoneticPr fontId="2"/>
  </si>
  <si>
    <r>
      <t>※　バウチャー申込みの際は、以下確認事項および当社の</t>
    </r>
    <r>
      <rPr>
        <sz val="7"/>
        <color indexed="12"/>
        <rFont val="Meiryo UI"/>
        <family val="3"/>
        <charset val="128"/>
      </rPr>
      <t>個人情報およびクッキーに関するポリシー</t>
    </r>
    <r>
      <rPr>
        <sz val="7"/>
        <color indexed="8"/>
        <rFont val="Meiryo UI"/>
        <family val="3"/>
        <charset val="128"/>
      </rPr>
      <t>への同意が必要です。</t>
    </r>
    <rPh sb="11" eb="12">
      <t>サイ</t>
    </rPh>
    <rPh sb="14" eb="16">
      <t>イカ</t>
    </rPh>
    <rPh sb="16" eb="18">
      <t>カクニン</t>
    </rPh>
    <rPh sb="18" eb="20">
      <t>ジコウ</t>
    </rPh>
    <rPh sb="50" eb="52">
      <t>ヒツヨウ</t>
    </rPh>
    <phoneticPr fontId="2"/>
  </si>
  <si>
    <t>単価（税抜）</t>
    <rPh sb="3" eb="5">
      <t>ゼイヌ</t>
    </rPh>
    <phoneticPr fontId="3"/>
  </si>
  <si>
    <t>小計（税抜）</t>
    <rPh sb="0" eb="2">
      <t>ショウケイ</t>
    </rPh>
    <rPh sb="3" eb="5">
      <t>ゼイヌ</t>
    </rPh>
    <phoneticPr fontId="3"/>
  </si>
  <si>
    <t>消費税（10%）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</si>
</sst>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&lt;=999]000;[&lt;=9999]000\-00;000\-0000"/>
    <numFmt numFmtId="177" formatCode="&quot;¥&quot;#,##0_);[Red]\(&quot;¥&quot;#,##0\)"/>
    <numFmt numFmtId="178" formatCode="0_);[Red]\(0\)"/>
    <numFmt numFmtId="179" formatCode="&quot;(￥&quot;#,##0&quot;)&quot;"/>
    <numFmt numFmtId="180" formatCode="&quot;￥ &quot;#,##0&quot; &quot;"/>
  </numFmts>
  <fonts count="68">
    <font>
      <sz val="11"/>
      <color theme="1"/>
      <name val="ＭＳ Ｐゴシック"/>
      <family val="3"/>
      <charset val="128"/>
      <scheme val="minor"/>
    </font>
    <font>
      <b/>
      <sz val="11"/>
      <color indexed="12"/>
      <name val="Verdana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8"/>
      <name val="Verdana"/>
      <family val="2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9"/>
      <name val="Meiryo UI"/>
      <family val="3"/>
      <charset val="128"/>
    </font>
    <font>
      <sz val="8"/>
      <color indexed="8"/>
      <name val="Verdana"/>
      <family val="2"/>
    </font>
    <font>
      <sz val="10"/>
      <name val="Verdana"/>
      <family val="2"/>
    </font>
    <font>
      <sz val="7"/>
      <name val="Meiryo UI"/>
      <family val="3"/>
      <charset val="128"/>
    </font>
    <font>
      <sz val="7"/>
      <color indexed="8"/>
      <name val="Meiryo UI"/>
      <family val="3"/>
      <charset val="128"/>
    </font>
    <font>
      <b/>
      <sz val="8"/>
      <color indexed="10"/>
      <name val="Meiryo UI"/>
      <family val="3"/>
      <charset val="128"/>
    </font>
    <font>
      <sz val="7"/>
      <color indexed="12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Meiryo UI"/>
      <family val="3"/>
      <charset val="128"/>
    </font>
    <font>
      <i/>
      <sz val="9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Verdana"/>
      <family val="2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Verdana"/>
      <family val="2"/>
    </font>
    <font>
      <sz val="7"/>
      <color theme="1"/>
      <name val="Meiryo UI"/>
      <family val="3"/>
      <charset val="128"/>
    </font>
    <font>
      <sz val="7"/>
      <color theme="1"/>
      <name val="Verdana"/>
      <family val="2"/>
    </font>
    <font>
      <b/>
      <sz val="11"/>
      <color rgb="FF0000FF"/>
      <name val="Verdana"/>
      <family val="2"/>
    </font>
    <font>
      <sz val="8"/>
      <color rgb="FF000000"/>
      <name val="Meiryo UI"/>
      <family val="3"/>
      <charset val="128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7"/>
      <color rgb="FF000000"/>
      <name val="Verdana"/>
      <family val="2"/>
    </font>
    <font>
      <sz val="9"/>
      <color theme="1"/>
      <name val="Verdana"/>
      <family val="2"/>
    </font>
    <font>
      <b/>
      <sz val="8"/>
      <color theme="0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rgb="FF000000"/>
      <name val="Verdana"/>
      <family val="2"/>
    </font>
    <font>
      <sz val="7"/>
      <color theme="0" tint="-0.14999847407452621"/>
      <name val="Verdana"/>
      <family val="2"/>
    </font>
    <font>
      <sz val="11"/>
      <name val="ＭＳ Ｐゴシック"/>
      <family val="3"/>
      <charset val="128"/>
      <scheme val="minor"/>
    </font>
    <font>
      <b/>
      <sz val="9"/>
      <color theme="0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7"/>
      <color theme="0" tint="-0.1499984740745262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i/>
      <sz val="9"/>
      <color theme="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name val="Verdana"/>
      <family val="2"/>
    </font>
    <font>
      <sz val="7"/>
      <color rgb="FF0000FF"/>
      <name val="Verdana"/>
      <family val="2"/>
    </font>
    <font>
      <b/>
      <u/>
      <sz val="11"/>
      <color indexed="63"/>
      <name val="Meiryo UI"/>
      <family val="3"/>
      <charset val="128"/>
    </font>
    <font>
      <b/>
      <sz val="11"/>
      <color indexed="63"/>
      <name val="Meiryo UI"/>
      <family val="3"/>
      <charset val="128"/>
    </font>
    <font>
      <u/>
      <sz val="7"/>
      <color indexed="63"/>
      <name val="Meiryo UI"/>
      <family val="3"/>
      <charset val="128"/>
    </font>
    <font>
      <b/>
      <sz val="20"/>
      <name val="Verdana"/>
      <family val="2"/>
    </font>
    <font>
      <b/>
      <sz val="8"/>
      <color indexed="12"/>
      <name val="Verdana"/>
      <family val="2"/>
    </font>
    <font>
      <b/>
      <sz val="8"/>
      <color indexed="12"/>
      <name val="Meiryo UI"/>
      <family val="3"/>
      <charset val="128"/>
    </font>
    <font>
      <b/>
      <sz val="20"/>
      <color rgb="FF00B0F0"/>
      <name val="Meiryo UI"/>
      <family val="3"/>
      <charset val="128"/>
    </font>
    <font>
      <sz val="20"/>
      <color theme="0" tint="-0.34998626667073579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7"/>
      <color theme="0" tint="-0.249977111117893"/>
      <name val="Verdana"/>
      <family val="2"/>
    </font>
    <font>
      <sz val="8"/>
      <color theme="1"/>
      <name val="Meiryo UI"/>
      <family val="2"/>
      <charset val="128"/>
    </font>
    <font>
      <sz val="7"/>
      <color rgb="FF000000"/>
      <name val="Meiryo UI"/>
      <family val="3"/>
      <charset val="128"/>
    </font>
    <font>
      <b/>
      <sz val="7"/>
      <color rgb="FF000000"/>
      <name val="Meiryo UI"/>
      <family val="3"/>
      <charset val="128"/>
    </font>
    <font>
      <sz val="7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theme="0" tint="-0.24994659260841701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24994659260841701"/>
      </bottom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 tint="0.24994659260841701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hair">
        <color indexed="64"/>
      </right>
      <top style="dotted">
        <color theme="0" tint="-0.24994659260841701"/>
      </top>
      <bottom/>
      <diagonal/>
    </border>
    <border>
      <left style="thin">
        <color theme="1" tint="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ck">
        <color rgb="FFFF0000"/>
      </right>
      <top/>
      <bottom style="dotted">
        <color theme="0" tint="-0.24994659260841701"/>
      </bottom>
      <diagonal/>
    </border>
    <border>
      <left style="thin">
        <color theme="1" tint="0.24994659260841701"/>
      </left>
      <right/>
      <top/>
      <bottom style="hair">
        <color indexed="64"/>
      </bottom>
      <diagonal/>
    </border>
    <border>
      <left/>
      <right/>
      <top/>
      <bottom style="hair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dotted">
        <color theme="0" tint="-0.2499465926084170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dashed">
        <color theme="0" tint="-0.24994659260841701"/>
      </top>
      <bottom style="hair">
        <color indexed="64"/>
      </bottom>
      <diagonal/>
    </border>
    <border>
      <left/>
      <right/>
      <top style="dashed">
        <color theme="0" tint="-0.24994659260841701"/>
      </top>
      <bottom style="hair">
        <color indexed="64"/>
      </bottom>
      <diagonal/>
    </border>
    <border>
      <left/>
      <right style="thick">
        <color rgb="FFFF0000"/>
      </right>
      <top style="dashed">
        <color theme="0" tint="-0.24994659260841701"/>
      </top>
      <bottom style="hair">
        <color indexed="64"/>
      </bottom>
      <diagonal/>
    </border>
    <border>
      <left style="thin">
        <color theme="1" tint="0.24994659260841701"/>
      </left>
      <right/>
      <top style="dotted">
        <color theme="0" tint="-0.24994659260841701"/>
      </top>
      <bottom style="hair">
        <color indexed="64"/>
      </bottom>
      <diagonal/>
    </border>
    <border>
      <left/>
      <right/>
      <top style="dotted">
        <color theme="0" tint="-0.24994659260841701"/>
      </top>
      <bottom style="hair">
        <color indexed="64"/>
      </bottom>
      <diagonal/>
    </border>
    <border>
      <left style="thick">
        <color rgb="FFFF0000"/>
      </left>
      <right/>
      <top style="dotted">
        <color theme="0" tint="-0.24994659260841701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24994659260841701"/>
      </top>
      <bottom style="hair">
        <color indexed="64"/>
      </bottom>
      <diagonal/>
    </border>
    <border>
      <left style="thin">
        <color theme="1" tint="0.24994659260841701"/>
      </left>
      <right/>
      <top style="hair">
        <color indexed="64"/>
      </top>
      <bottom style="dotted">
        <color theme="0" tint="-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ck">
        <color rgb="FFFF0000"/>
      </right>
      <top/>
      <bottom style="thin">
        <color theme="1" tint="0.24994659260841701"/>
      </bottom>
      <diagonal/>
    </border>
    <border>
      <left style="hair">
        <color indexed="64"/>
      </left>
      <right/>
      <top/>
      <bottom style="hair">
        <color theme="1" tint="0.24994659260841701"/>
      </bottom>
      <diagonal/>
    </border>
    <border>
      <left/>
      <right style="thin">
        <color indexed="64"/>
      </right>
      <top/>
      <bottom style="hair">
        <color theme="1" tint="0.24994659260841701"/>
      </bottom>
      <diagonal/>
    </border>
    <border>
      <left/>
      <right style="thin">
        <color theme="1" tint="0.24994659260841701"/>
      </right>
      <top style="hair">
        <color indexed="64"/>
      </top>
      <bottom/>
      <diagonal/>
    </border>
    <border>
      <left/>
      <right style="thin">
        <color theme="1" tint="0.24994659260841701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24994659260841701"/>
      </right>
      <top/>
      <bottom style="hair">
        <color indexed="64"/>
      </bottom>
      <diagonal/>
    </border>
    <border>
      <left style="thin">
        <color indexed="64"/>
      </left>
      <right style="hair">
        <color theme="1" tint="0.24994659260841701"/>
      </right>
      <top style="thin">
        <color indexed="64"/>
      </top>
      <bottom/>
      <diagonal/>
    </border>
    <border>
      <left style="hair">
        <color theme="1" tint="0.24994659260841701"/>
      </left>
      <right style="hair">
        <color theme="1" tint="0.24994659260841701"/>
      </right>
      <top style="thin">
        <color indexed="64"/>
      </top>
      <bottom/>
      <diagonal/>
    </border>
    <border>
      <left style="hair">
        <color theme="1" tint="0.24994659260841701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indexed="64"/>
      </bottom>
      <diagonal/>
    </border>
    <border>
      <left/>
      <right/>
      <top style="thin">
        <color theme="0" tint="-0.249977111117893"/>
      </top>
      <bottom style="hair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thin">
        <color theme="1" tint="0.249977111117893"/>
      </left>
      <right style="hair">
        <color theme="1" tint="0.249977111117893"/>
      </right>
      <top style="thin">
        <color theme="1" tint="0.249977111117893"/>
      </top>
      <bottom/>
      <diagonal/>
    </border>
    <border>
      <left style="hair">
        <color theme="1" tint="0.249977111117893"/>
      </left>
      <right style="hair">
        <color theme="1" tint="0.249977111117893"/>
      </right>
      <top style="thin">
        <color theme="1" tint="0.249977111117893"/>
      </top>
      <bottom/>
      <diagonal/>
    </border>
    <border>
      <left style="hair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hair">
        <color theme="1" tint="0.249977111117893"/>
      </right>
      <top/>
      <bottom/>
      <diagonal/>
    </border>
    <border>
      <left style="hair">
        <color theme="1" tint="0.249977111117893"/>
      </left>
      <right style="hair">
        <color theme="1" tint="0.249977111117893"/>
      </right>
      <top/>
      <bottom/>
      <diagonal/>
    </border>
    <border>
      <left style="hair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hair">
        <color theme="1" tint="0.249977111117893"/>
      </right>
      <top/>
      <bottom style="thin">
        <color theme="1" tint="0.249977111117893"/>
      </bottom>
      <diagonal/>
    </border>
    <border>
      <left style="hair">
        <color theme="1" tint="0.249977111117893"/>
      </left>
      <right style="hair">
        <color theme="1" tint="0.249977111117893"/>
      </right>
      <top/>
      <bottom style="thin">
        <color theme="1" tint="0.249977111117893"/>
      </bottom>
      <diagonal/>
    </border>
    <border>
      <left style="hair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ck">
        <color rgb="FFFF0000"/>
      </left>
      <right/>
      <top style="hair">
        <color theme="1" tint="0.24994659260841701"/>
      </top>
      <bottom style="thin">
        <color indexed="64"/>
      </bottom>
      <diagonal/>
    </border>
    <border>
      <left style="hair">
        <color indexed="64"/>
      </left>
      <right/>
      <top style="hair">
        <color theme="1" tint="0.24994659260841701"/>
      </top>
      <bottom style="thin">
        <color indexed="64"/>
      </bottom>
      <diagonal/>
    </border>
    <border>
      <left/>
      <right style="hair">
        <color indexed="64"/>
      </right>
      <top/>
      <bottom style="hair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5">
    <xf numFmtId="0" fontId="0" fillId="0" borderId="0"/>
    <xf numFmtId="38" fontId="22" fillId="0" borderId="0" applyFon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</cellStyleXfs>
  <cellXfs count="231">
    <xf numFmtId="0" fontId="0" fillId="0" borderId="0" xfId="0"/>
    <xf numFmtId="0" fontId="25" fillId="0" borderId="0" xfId="0" applyFont="1" applyBorder="1"/>
    <xf numFmtId="0" fontId="25" fillId="0" borderId="0" xfId="0" applyFont="1"/>
    <xf numFmtId="0" fontId="26" fillId="0" borderId="0" xfId="0" applyFont="1" applyBorder="1" applyAlignment="1" applyProtection="1">
      <alignment vertical="center"/>
    </xf>
    <xf numFmtId="0" fontId="0" fillId="0" borderId="0" xfId="0" applyBorder="1"/>
    <xf numFmtId="0" fontId="6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Border="1"/>
    <xf numFmtId="0" fontId="26" fillId="0" borderId="0" xfId="0" applyFont="1"/>
    <xf numFmtId="0" fontId="2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Protection="1"/>
    <xf numFmtId="14" fontId="26" fillId="0" borderId="0" xfId="0" applyNumberFormat="1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vertical="center"/>
    </xf>
    <xf numFmtId="178" fontId="28" fillId="0" borderId="0" xfId="0" applyNumberFormat="1" applyFont="1" applyBorder="1" applyAlignment="1" applyProtection="1">
      <alignment horizontal="left" vertical="center"/>
    </xf>
    <xf numFmtId="0" fontId="31" fillId="0" borderId="0" xfId="0" applyFont="1" applyBorder="1" applyAlignment="1" applyProtection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32" fillId="0" borderId="0" xfId="0" applyFont="1" applyAlignment="1" applyProtection="1"/>
    <xf numFmtId="0" fontId="33" fillId="0" borderId="0" xfId="0" applyFont="1" applyBorder="1" applyAlignment="1" applyProtection="1">
      <alignment vertical="center" wrapText="1"/>
    </xf>
    <xf numFmtId="6" fontId="34" fillId="0" borderId="0" xfId="2" applyFont="1" applyBorder="1" applyAlignment="1" applyProtection="1">
      <alignment vertical="center" shrinkToFit="1"/>
    </xf>
    <xf numFmtId="6" fontId="11" fillId="0" borderId="0" xfId="2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0" xfId="0" applyFont="1" applyBorder="1" applyAlignment="1" applyProtection="1">
      <alignment vertical="center"/>
    </xf>
    <xf numFmtId="38" fontId="33" fillId="0" borderId="0" xfId="1" applyFont="1" applyBorder="1" applyAlignment="1" applyProtection="1">
      <alignment vertical="center" wrapText="1"/>
    </xf>
    <xf numFmtId="0" fontId="26" fillId="0" borderId="0" xfId="0" applyFont="1" applyBorder="1" applyProtection="1"/>
    <xf numFmtId="0" fontId="1" fillId="0" borderId="0" xfId="0" applyFont="1" applyAlignment="1" applyProtection="1"/>
    <xf numFmtId="38" fontId="35" fillId="0" borderId="0" xfId="1" applyFont="1" applyBorder="1" applyAlignment="1" applyProtection="1">
      <alignment horizontal="center" vertical="center" wrapText="1"/>
    </xf>
    <xf numFmtId="177" fontId="36" fillId="0" borderId="0" xfId="1" applyNumberFormat="1" applyFont="1" applyBorder="1" applyAlignment="1" applyProtection="1">
      <alignment horizontal="right" vertical="center" wrapText="1"/>
    </xf>
    <xf numFmtId="179" fontId="37" fillId="0" borderId="0" xfId="1" applyNumberFormat="1" applyFont="1" applyBorder="1" applyAlignment="1" applyProtection="1">
      <alignment horizontal="right" vertical="center" wrapText="1" indent="1"/>
    </xf>
    <xf numFmtId="177" fontId="38" fillId="0" borderId="0" xfId="2" applyNumberFormat="1" applyFont="1" applyBorder="1" applyAlignment="1" applyProtection="1">
      <alignment horizontal="right"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40" fillId="0" borderId="9" xfId="0" applyFont="1" applyFill="1" applyBorder="1" applyAlignment="1" applyProtection="1">
      <alignment vertical="center"/>
    </xf>
    <xf numFmtId="0" fontId="40" fillId="0" borderId="10" xfId="0" applyFont="1" applyFill="1" applyBorder="1" applyAlignment="1" applyProtection="1">
      <alignment vertical="center"/>
    </xf>
    <xf numFmtId="38" fontId="41" fillId="0" borderId="10" xfId="1" applyFont="1" applyFill="1" applyBorder="1" applyAlignment="1" applyProtection="1">
      <alignment vertical="center" wrapText="1"/>
    </xf>
    <xf numFmtId="177" fontId="41" fillId="0" borderId="10" xfId="1" applyNumberFormat="1" applyFont="1" applyFill="1" applyBorder="1" applyAlignment="1" applyProtection="1">
      <alignment vertical="center" wrapText="1"/>
    </xf>
    <xf numFmtId="179" fontId="41" fillId="0" borderId="10" xfId="1" applyNumberFormat="1" applyFont="1" applyFill="1" applyBorder="1" applyAlignment="1" applyProtection="1">
      <alignment vertical="center" wrapText="1"/>
    </xf>
    <xf numFmtId="177" fontId="29" fillId="0" borderId="10" xfId="2" applyNumberFormat="1" applyFont="1" applyFill="1" applyBorder="1" applyAlignment="1" applyProtection="1">
      <alignment vertical="center" shrinkToFit="1"/>
    </xf>
    <xf numFmtId="0" fontId="28" fillId="0" borderId="10" xfId="0" applyFont="1" applyFill="1" applyBorder="1" applyAlignment="1">
      <alignment vertical="center"/>
    </xf>
    <xf numFmtId="0" fontId="28" fillId="0" borderId="11" xfId="0" applyFont="1" applyFill="1" applyBorder="1" applyAlignment="1">
      <alignment vertical="center"/>
    </xf>
    <xf numFmtId="0" fontId="42" fillId="0" borderId="12" xfId="0" applyFont="1" applyBorder="1" applyAlignment="1">
      <alignment vertical="top"/>
    </xf>
    <xf numFmtId="0" fontId="42" fillId="0" borderId="13" xfId="0" applyFont="1" applyBorder="1" applyAlignment="1">
      <alignment vertical="center"/>
    </xf>
    <xf numFmtId="0" fontId="42" fillId="0" borderId="14" xfId="0" applyFont="1" applyBorder="1" applyAlignment="1">
      <alignment vertical="top"/>
    </xf>
    <xf numFmtId="0" fontId="42" fillId="0" borderId="14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>
      <alignment horizontal="center"/>
    </xf>
    <xf numFmtId="0" fontId="43" fillId="0" borderId="0" xfId="0" applyFont="1" applyFill="1" applyAlignment="1">
      <alignment horizontal="center"/>
    </xf>
    <xf numFmtId="0" fontId="28" fillId="0" borderId="0" xfId="0" applyFont="1" applyBorder="1" applyAlignment="1" applyProtection="1">
      <alignment vertical="top"/>
    </xf>
    <xf numFmtId="0" fontId="0" fillId="0" borderId="0" xfId="0" applyAlignment="1">
      <alignment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vertical="top"/>
    </xf>
    <xf numFmtId="0" fontId="25" fillId="0" borderId="61" xfId="0" applyFont="1" applyBorder="1" applyAlignment="1"/>
    <xf numFmtId="14" fontId="52" fillId="0" borderId="0" xfId="0" applyNumberFormat="1" applyFont="1" applyFill="1" applyBorder="1" applyAlignment="1" applyProtection="1">
      <alignment vertical="top"/>
    </xf>
    <xf numFmtId="0" fontId="57" fillId="0" borderId="0" xfId="0" applyFont="1" applyAlignment="1" applyProtection="1"/>
    <xf numFmtId="0" fontId="60" fillId="0" borderId="0" xfId="0" applyFont="1" applyBorder="1"/>
    <xf numFmtId="0" fontId="61" fillId="0" borderId="0" xfId="0" applyFont="1" applyBorder="1"/>
    <xf numFmtId="0" fontId="61" fillId="0" borderId="0" xfId="0" applyFont="1"/>
    <xf numFmtId="0" fontId="42" fillId="0" borderId="12" xfId="0" applyFont="1" applyBorder="1" applyAlignment="1" applyProtection="1">
      <alignment vertical="top" wrapText="1"/>
    </xf>
    <xf numFmtId="0" fontId="42" fillId="0" borderId="65" xfId="0" applyFont="1" applyBorder="1" applyAlignment="1" applyProtection="1">
      <alignment vertical="top" wrapText="1"/>
    </xf>
    <xf numFmtId="0" fontId="26" fillId="0" borderId="0" xfId="4" applyFont="1" applyBorder="1" applyAlignment="1" applyProtection="1">
      <alignment vertical="center"/>
    </xf>
    <xf numFmtId="0" fontId="26" fillId="0" borderId="0" xfId="0" applyFont="1" applyProtection="1"/>
    <xf numFmtId="0" fontId="12" fillId="0" borderId="0" xfId="0" applyFont="1" applyFill="1" applyBorder="1" applyAlignment="1" applyProtection="1">
      <alignment vertical="top" wrapText="1"/>
    </xf>
    <xf numFmtId="0" fontId="7" fillId="0" borderId="0" xfId="0" applyFont="1" applyAlignment="1">
      <alignment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1" fillId="0" borderId="51" xfId="0" applyFont="1" applyBorder="1" applyAlignment="1" applyProtection="1">
      <alignment vertical="center" wrapText="1"/>
    </xf>
    <xf numFmtId="0" fontId="31" fillId="0" borderId="49" xfId="0" applyFont="1" applyBorder="1" applyAlignment="1" applyProtection="1">
      <alignment vertical="center" wrapText="1"/>
    </xf>
    <xf numFmtId="0" fontId="31" fillId="0" borderId="50" xfId="0" applyFont="1" applyBorder="1" applyAlignment="1" applyProtection="1">
      <alignment vertical="center" wrapText="1"/>
    </xf>
    <xf numFmtId="0" fontId="5" fillId="3" borderId="48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 applyProtection="1">
      <alignment horizontal="left" vertical="center" wrapText="1"/>
      <protection locked="0"/>
    </xf>
    <xf numFmtId="0" fontId="38" fillId="0" borderId="3" xfId="0" applyFont="1" applyFill="1" applyBorder="1" applyAlignment="1" applyProtection="1">
      <alignment horizontal="left" vertical="center" wrapText="1"/>
      <protection locked="0"/>
    </xf>
    <xf numFmtId="0" fontId="38" fillId="0" borderId="15" xfId="0" applyFont="1" applyFill="1" applyBorder="1" applyAlignment="1" applyProtection="1">
      <alignment horizontal="left" vertical="center" wrapText="1"/>
      <protection locked="0"/>
    </xf>
    <xf numFmtId="49" fontId="38" fillId="0" borderId="2" xfId="0" applyNumberFormat="1" applyFont="1" applyFill="1" applyBorder="1" applyAlignment="1" applyProtection="1">
      <alignment vertical="center" wrapText="1"/>
      <protection locked="0"/>
    </xf>
    <xf numFmtId="49" fontId="38" fillId="0" borderId="3" xfId="0" applyNumberFormat="1" applyFont="1" applyFill="1" applyBorder="1" applyAlignment="1" applyProtection="1">
      <alignment vertical="center" wrapText="1"/>
      <protection locked="0"/>
    </xf>
    <xf numFmtId="49" fontId="38" fillId="0" borderId="15" xfId="0" applyNumberFormat="1" applyFont="1" applyFill="1" applyBorder="1" applyAlignment="1" applyProtection="1">
      <alignment vertical="center" wrapText="1"/>
      <protection locked="0"/>
    </xf>
    <xf numFmtId="0" fontId="26" fillId="0" borderId="70" xfId="0" applyFont="1" applyBorder="1" applyAlignment="1" applyProtection="1">
      <alignment horizontal="left" vertical="center" wrapText="1"/>
      <protection locked="0"/>
    </xf>
    <xf numFmtId="0" fontId="26" fillId="0" borderId="71" xfId="0" applyFont="1" applyBorder="1" applyAlignment="1" applyProtection="1">
      <alignment horizontal="left" vertical="center" wrapText="1"/>
      <protection locked="0"/>
    </xf>
    <xf numFmtId="0" fontId="26" fillId="0" borderId="72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176" fontId="26" fillId="0" borderId="18" xfId="0" applyNumberFormat="1" applyFont="1" applyBorder="1" applyAlignment="1" applyProtection="1">
      <alignment horizontal="center" vertical="center" shrinkToFit="1"/>
      <protection locked="0"/>
    </xf>
    <xf numFmtId="176" fontId="26" fillId="0" borderId="3" xfId="0" applyNumberFormat="1" applyFont="1" applyBorder="1" applyAlignment="1" applyProtection="1">
      <alignment horizontal="center" vertical="center" shrinkToFit="1"/>
      <protection locked="0"/>
    </xf>
    <xf numFmtId="176" fontId="26" fillId="0" borderId="4" xfId="0" applyNumberFormat="1" applyFont="1" applyBorder="1" applyAlignment="1" applyProtection="1">
      <alignment horizontal="center" vertical="center" shrinkToFit="1"/>
      <protection locked="0"/>
    </xf>
    <xf numFmtId="49" fontId="38" fillId="0" borderId="7" xfId="0" applyNumberFormat="1" applyFont="1" applyBorder="1" applyAlignment="1" applyProtection="1">
      <alignment vertical="center" wrapText="1"/>
      <protection locked="0"/>
    </xf>
    <xf numFmtId="49" fontId="38" fillId="0" borderId="1" xfId="0" applyNumberFormat="1" applyFont="1" applyBorder="1" applyAlignment="1" applyProtection="1">
      <alignment vertical="center" wrapText="1"/>
      <protection locked="0"/>
    </xf>
    <xf numFmtId="49" fontId="38" fillId="0" borderId="55" xfId="0" applyNumberFormat="1" applyFont="1" applyBorder="1" applyAlignment="1" applyProtection="1">
      <alignment vertical="center" wrapText="1"/>
      <protection locked="0"/>
    </xf>
    <xf numFmtId="0" fontId="24" fillId="3" borderId="80" xfId="0" applyFont="1" applyFill="1" applyBorder="1" applyAlignment="1">
      <alignment horizontal="center" vertical="center"/>
    </xf>
    <xf numFmtId="0" fontId="24" fillId="3" borderId="71" xfId="0" applyFont="1" applyFill="1" applyBorder="1" applyAlignment="1">
      <alignment horizontal="center" vertical="center"/>
    </xf>
    <xf numFmtId="0" fontId="28" fillId="3" borderId="7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44" fillId="2" borderId="30" xfId="0" applyFont="1" applyFill="1" applyBorder="1" applyAlignment="1" applyProtection="1">
      <alignment vertical="center" wrapText="1"/>
    </xf>
    <xf numFmtId="0" fontId="44" fillId="2" borderId="31" xfId="0" applyFont="1" applyFill="1" applyBorder="1" applyAlignment="1" applyProtection="1">
      <alignment vertical="center" wrapText="1"/>
    </xf>
    <xf numFmtId="0" fontId="44" fillId="2" borderId="32" xfId="0" applyFont="1" applyFill="1" applyBorder="1" applyAlignment="1" applyProtection="1">
      <alignment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44" fillId="2" borderId="30" xfId="4" applyFont="1" applyFill="1" applyBorder="1" applyAlignment="1" applyProtection="1">
      <alignment vertical="center"/>
    </xf>
    <xf numFmtId="0" fontId="44" fillId="2" borderId="31" xfId="4" applyFont="1" applyFill="1" applyBorder="1" applyAlignment="1" applyProtection="1">
      <alignment vertical="center"/>
    </xf>
    <xf numFmtId="0" fontId="44" fillId="2" borderId="52" xfId="4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178" fontId="24" fillId="0" borderId="9" xfId="0" applyNumberFormat="1" applyFont="1" applyBorder="1" applyAlignment="1" applyProtection="1">
      <alignment horizontal="center" vertical="center"/>
      <protection locked="0"/>
    </xf>
    <xf numFmtId="178" fontId="24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8" fillId="2" borderId="58" xfId="0" applyFont="1" applyFill="1" applyBorder="1" applyAlignment="1" applyProtection="1">
      <alignment vertical="center" wrapText="1"/>
    </xf>
    <xf numFmtId="0" fontId="8" fillId="2" borderId="59" xfId="0" applyFont="1" applyFill="1" applyBorder="1" applyAlignment="1" applyProtection="1">
      <alignment vertical="center" wrapText="1"/>
    </xf>
    <xf numFmtId="0" fontId="8" fillId="2" borderId="60" xfId="0" applyFont="1" applyFill="1" applyBorder="1" applyAlignment="1" applyProtection="1">
      <alignment vertical="center" wrapText="1"/>
    </xf>
    <xf numFmtId="0" fontId="28" fillId="3" borderId="53" xfId="0" applyFont="1" applyFill="1" applyBorder="1" applyAlignment="1" applyProtection="1">
      <alignment horizontal="center" vertical="center" wrapText="1"/>
    </xf>
    <xf numFmtId="0" fontId="28" fillId="3" borderId="29" xfId="0" applyFont="1" applyFill="1" applyBorder="1" applyAlignment="1" applyProtection="1">
      <alignment horizontal="center" vertical="center" wrapText="1"/>
    </xf>
    <xf numFmtId="0" fontId="16" fillId="0" borderId="91" xfId="0" applyFont="1" applyFill="1" applyBorder="1" applyAlignment="1" applyProtection="1">
      <alignment horizontal="center" vertical="center" wrapText="1"/>
    </xf>
    <xf numFmtId="0" fontId="16" fillId="0" borderId="33" xfId="0" applyFont="1" applyFill="1" applyBorder="1" applyAlignment="1" applyProtection="1">
      <alignment horizontal="center" vertical="center" wrapText="1"/>
    </xf>
    <xf numFmtId="180" fontId="16" fillId="0" borderId="92" xfId="0" applyNumberFormat="1" applyFont="1" applyFill="1" applyBorder="1" applyAlignment="1" applyProtection="1">
      <alignment horizontal="center" vertical="center" wrapText="1"/>
    </xf>
    <xf numFmtId="180" fontId="16" fillId="0" borderId="33" xfId="0" applyNumberFormat="1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left" vertical="center" wrapText="1"/>
      <protection locked="0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8" fillId="0" borderId="15" xfId="0" applyFont="1" applyBorder="1" applyAlignment="1" applyProtection="1">
      <alignment horizontal="left" vertical="center" wrapText="1"/>
      <protection locked="0"/>
    </xf>
    <xf numFmtId="0" fontId="44" fillId="2" borderId="51" xfId="0" applyFont="1" applyFill="1" applyBorder="1" applyAlignment="1" applyProtection="1">
      <alignment horizontal="center" vertical="center"/>
    </xf>
    <xf numFmtId="0" fontId="44" fillId="2" borderId="49" xfId="0" applyFont="1" applyFill="1" applyBorder="1" applyAlignment="1" applyProtection="1">
      <alignment horizontal="center" vertical="center"/>
    </xf>
    <xf numFmtId="0" fontId="28" fillId="3" borderId="2" xfId="0" applyFont="1" applyFill="1" applyBorder="1" applyAlignment="1" applyProtection="1">
      <alignment horizontal="center" vertical="center" wrapText="1"/>
    </xf>
    <xf numFmtId="0" fontId="28" fillId="3" borderId="4" xfId="0" applyFont="1" applyFill="1" applyBorder="1" applyAlignment="1" applyProtection="1">
      <alignment horizontal="center" vertical="center" wrapText="1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8" fillId="3" borderId="18" xfId="0" applyFont="1" applyFill="1" applyBorder="1" applyAlignment="1" applyProtection="1">
      <alignment horizontal="center" vertical="center" wrapText="1"/>
    </xf>
    <xf numFmtId="0" fontId="63" fillId="3" borderId="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7" xfId="0" applyFont="1" applyFill="1" applyBorder="1" applyAlignment="1" applyProtection="1">
      <alignment horizontal="center" vertical="center" wrapText="1"/>
    </xf>
    <xf numFmtId="0" fontId="6" fillId="3" borderId="68" xfId="0" applyFont="1" applyFill="1" applyBorder="1" applyAlignment="1" applyProtection="1">
      <alignment horizontal="center" vertical="center" wrapText="1"/>
    </xf>
    <xf numFmtId="0" fontId="6" fillId="3" borderId="69" xfId="0" applyFont="1" applyFill="1" applyBorder="1" applyAlignment="1" applyProtection="1">
      <alignment horizontal="center" vertical="center" wrapText="1"/>
    </xf>
    <xf numFmtId="49" fontId="38" fillId="0" borderId="2" xfId="0" applyNumberFormat="1" applyFont="1" applyBorder="1" applyAlignment="1" applyProtection="1">
      <alignment vertical="center" wrapText="1"/>
      <protection locked="0"/>
    </xf>
    <xf numFmtId="49" fontId="38" fillId="0" borderId="3" xfId="0" applyNumberFormat="1" applyFont="1" applyBorder="1" applyAlignment="1" applyProtection="1">
      <alignment vertical="center" wrapText="1"/>
      <protection locked="0"/>
    </xf>
    <xf numFmtId="49" fontId="38" fillId="0" borderId="15" xfId="0" applyNumberFormat="1" applyFont="1" applyBorder="1" applyAlignment="1" applyProtection="1">
      <alignment vertical="center" wrapText="1"/>
      <protection locked="0"/>
    </xf>
    <xf numFmtId="49" fontId="38" fillId="0" borderId="56" xfId="0" applyNumberFormat="1" applyFont="1" applyBorder="1" applyAlignment="1" applyProtection="1">
      <alignment vertical="center" wrapText="1"/>
      <protection locked="0"/>
    </xf>
    <xf numFmtId="0" fontId="28" fillId="3" borderId="21" xfId="0" applyFont="1" applyFill="1" applyBorder="1" applyAlignment="1" applyProtection="1">
      <alignment horizontal="center" vertical="center" wrapText="1"/>
    </xf>
    <xf numFmtId="0" fontId="28" fillId="3" borderId="3" xfId="0" applyFont="1" applyFill="1" applyBorder="1" applyAlignment="1" applyProtection="1">
      <alignment horizontal="center" vertical="center" wrapText="1"/>
    </xf>
    <xf numFmtId="0" fontId="26" fillId="0" borderId="46" xfId="0" applyFont="1" applyBorder="1" applyAlignment="1" applyProtection="1">
      <alignment horizontal="left" vertical="center" wrapText="1"/>
      <protection locked="0"/>
    </xf>
    <xf numFmtId="0" fontId="26" fillId="0" borderId="45" xfId="0" applyFont="1" applyBorder="1" applyAlignment="1" applyProtection="1">
      <alignment horizontal="left" vertical="center" wrapText="1"/>
      <protection locked="0"/>
    </xf>
    <xf numFmtId="0" fontId="26" fillId="0" borderId="47" xfId="0" applyFont="1" applyBorder="1" applyAlignment="1" applyProtection="1">
      <alignment horizontal="left" vertical="center" wrapText="1"/>
      <protection locked="0"/>
    </xf>
    <xf numFmtId="0" fontId="63" fillId="3" borderId="2" xfId="0" applyFont="1" applyFill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0" fontId="53" fillId="0" borderId="5" xfId="0" applyFont="1" applyBorder="1" applyAlignment="1" applyProtection="1">
      <alignment horizontal="center" wrapText="1"/>
    </xf>
    <xf numFmtId="0" fontId="56" fillId="0" borderId="62" xfId="0" applyFont="1" applyBorder="1" applyAlignment="1" applyProtection="1">
      <alignment horizontal="center" vertical="center" wrapText="1"/>
      <protection locked="0"/>
    </xf>
    <xf numFmtId="0" fontId="42" fillId="0" borderId="63" xfId="0" applyFont="1" applyBorder="1" applyAlignment="1" applyProtection="1">
      <alignment horizontal="center" vertical="center" wrapText="1"/>
      <protection locked="0"/>
    </xf>
    <xf numFmtId="0" fontId="42" fillId="0" borderId="64" xfId="0" applyFont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26" fillId="0" borderId="38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 applyProtection="1">
      <alignment horizontal="left" vertical="center" wrapText="1"/>
      <protection locked="0"/>
    </xf>
    <xf numFmtId="0" fontId="26" fillId="0" borderId="41" xfId="0" applyFont="1" applyBorder="1" applyAlignment="1" applyProtection="1">
      <alignment horizontal="left" vertical="center" wrapText="1"/>
      <protection locked="0"/>
    </xf>
    <xf numFmtId="0" fontId="26" fillId="0" borderId="42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left" vertical="center" wrapText="1"/>
      <protection locked="0"/>
    </xf>
    <xf numFmtId="0" fontId="44" fillId="2" borderId="19" xfId="0" applyFont="1" applyFill="1" applyBorder="1" applyAlignment="1" applyProtection="1">
      <alignment horizontal="center" vertical="center"/>
    </xf>
    <xf numFmtId="0" fontId="44" fillId="2" borderId="0" xfId="0" applyFont="1" applyFill="1" applyBorder="1" applyAlignment="1" applyProtection="1">
      <alignment horizontal="center" vertical="center"/>
    </xf>
    <xf numFmtId="0" fontId="44" fillId="2" borderId="2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49" fillId="2" borderId="34" xfId="0" applyFont="1" applyFill="1" applyBorder="1" applyAlignment="1" applyProtection="1">
      <alignment vertical="center" wrapText="1"/>
    </xf>
    <xf numFmtId="0" fontId="49" fillId="2" borderId="35" xfId="0" applyFont="1" applyFill="1" applyBorder="1" applyAlignment="1" applyProtection="1">
      <alignment vertical="center" wrapText="1"/>
    </xf>
    <xf numFmtId="0" fontId="49" fillId="2" borderId="36" xfId="0" applyFont="1" applyFill="1" applyBorder="1" applyAlignment="1" applyProtection="1">
      <alignment vertical="center" wrapText="1"/>
    </xf>
    <xf numFmtId="0" fontId="28" fillId="0" borderId="0" xfId="0" applyFont="1" applyBorder="1" applyAlignment="1" applyProtection="1">
      <alignment wrapText="1"/>
    </xf>
    <xf numFmtId="0" fontId="39" fillId="2" borderId="73" xfId="0" applyFont="1" applyFill="1" applyBorder="1" applyAlignment="1" applyProtection="1">
      <alignment horizontal="center" vertical="center" wrapText="1"/>
    </xf>
    <xf numFmtId="0" fontId="39" fillId="2" borderId="74" xfId="0" applyFont="1" applyFill="1" applyBorder="1" applyAlignment="1" applyProtection="1">
      <alignment horizontal="center" vertical="center" wrapText="1"/>
    </xf>
    <xf numFmtId="0" fontId="39" fillId="2" borderId="75" xfId="0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center"/>
    </xf>
    <xf numFmtId="0" fontId="46" fillId="0" borderId="12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64" fillId="0" borderId="61" xfId="0" applyFont="1" applyBorder="1" applyAlignment="1">
      <alignment horizontal="center" vertical="center" wrapText="1"/>
    </xf>
    <xf numFmtId="0" fontId="59" fillId="0" borderId="0" xfId="4" applyFont="1" applyFill="1" applyBorder="1" applyAlignment="1" applyProtection="1">
      <alignment horizontal="right"/>
    </xf>
    <xf numFmtId="0" fontId="48" fillId="0" borderId="0" xfId="0" applyFont="1" applyBorder="1" applyAlignment="1" applyProtection="1">
      <alignment horizontal="left" vertical="top" shrinkToFit="1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2" fillId="0" borderId="76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2" fillId="0" borderId="77" xfId="0" applyFont="1" applyFill="1" applyBorder="1" applyAlignment="1" applyProtection="1">
      <alignment horizontal="left" vertical="top" wrapText="1"/>
      <protection locked="0"/>
    </xf>
    <xf numFmtId="0" fontId="12" fillId="0" borderId="78" xfId="0" applyFont="1" applyFill="1" applyBorder="1" applyAlignment="1" applyProtection="1">
      <alignment horizontal="left" vertical="top" wrapText="1"/>
      <protection locked="0"/>
    </xf>
    <xf numFmtId="0" fontId="12" fillId="0" borderId="68" xfId="0" applyFont="1" applyFill="1" applyBorder="1" applyAlignment="1" applyProtection="1">
      <alignment horizontal="left" vertical="top" wrapText="1"/>
      <protection locked="0"/>
    </xf>
    <xf numFmtId="0" fontId="12" fillId="0" borderId="79" xfId="0" applyFont="1" applyFill="1" applyBorder="1" applyAlignment="1" applyProtection="1">
      <alignment horizontal="left" vertical="top" wrapText="1"/>
      <protection locked="0"/>
    </xf>
    <xf numFmtId="180" fontId="47" fillId="0" borderId="92" xfId="1" applyNumberFormat="1" applyFont="1" applyBorder="1" applyAlignment="1" applyProtection="1">
      <alignment horizontal="center" vertical="center" wrapText="1"/>
    </xf>
    <xf numFmtId="180" fontId="47" fillId="0" borderId="33" xfId="1" applyNumberFormat="1" applyFont="1" applyBorder="1" applyAlignment="1" applyProtection="1">
      <alignment horizontal="center" vertical="center" wrapText="1"/>
    </xf>
    <xf numFmtId="180" fontId="47" fillId="0" borderId="81" xfId="1" applyNumberFormat="1" applyFont="1" applyBorder="1" applyAlignment="1" applyProtection="1">
      <alignment horizontal="center" vertical="center" wrapText="1"/>
    </xf>
    <xf numFmtId="0" fontId="28" fillId="3" borderId="54" xfId="0" applyFont="1" applyFill="1" applyBorder="1" applyAlignment="1" applyProtection="1">
      <alignment horizontal="center" vertical="center" wrapText="1"/>
    </xf>
    <xf numFmtId="180" fontId="16" fillId="0" borderId="94" xfId="0" applyNumberFormat="1" applyFont="1" applyFill="1" applyBorder="1" applyAlignment="1" applyProtection="1">
      <alignment horizontal="center" vertical="center" wrapText="1"/>
    </xf>
    <xf numFmtId="0" fontId="28" fillId="3" borderId="93" xfId="0" applyFont="1" applyFill="1" applyBorder="1" applyAlignment="1" applyProtection="1">
      <alignment horizontal="center" vertical="center" wrapText="1"/>
    </xf>
    <xf numFmtId="0" fontId="45" fillId="3" borderId="82" xfId="0" applyFont="1" applyFill="1" applyBorder="1" applyAlignment="1">
      <alignment horizontal="center" vertical="center"/>
    </xf>
    <xf numFmtId="0" fontId="45" fillId="3" borderId="83" xfId="0" applyFont="1" applyFill="1" applyBorder="1" applyAlignment="1">
      <alignment horizontal="center" vertical="center"/>
    </xf>
    <xf numFmtId="0" fontId="45" fillId="3" borderId="85" xfId="0" applyFont="1" applyFill="1" applyBorder="1" applyAlignment="1">
      <alignment horizontal="center" vertical="center"/>
    </xf>
    <xf numFmtId="0" fontId="45" fillId="3" borderId="86" xfId="0" applyFont="1" applyFill="1" applyBorder="1" applyAlignment="1">
      <alignment horizontal="center" vertical="center"/>
    </xf>
    <xf numFmtId="0" fontId="45" fillId="3" borderId="88" xfId="0" applyFont="1" applyFill="1" applyBorder="1" applyAlignment="1">
      <alignment horizontal="center" vertical="center"/>
    </xf>
    <xf numFmtId="0" fontId="45" fillId="3" borderId="89" xfId="0" applyFont="1" applyFill="1" applyBorder="1" applyAlignment="1">
      <alignment horizontal="center" vertical="center"/>
    </xf>
    <xf numFmtId="6" fontId="67" fillId="0" borderId="83" xfId="2" applyFont="1" applyBorder="1" applyAlignment="1">
      <alignment horizontal="center" vertical="center" wrapText="1"/>
    </xf>
    <xf numFmtId="6" fontId="67" fillId="0" borderId="84" xfId="2" applyFont="1" applyBorder="1" applyAlignment="1">
      <alignment horizontal="center" vertical="center" wrapText="1"/>
    </xf>
    <xf numFmtId="6" fontId="67" fillId="0" borderId="86" xfId="2" applyFont="1" applyBorder="1" applyAlignment="1">
      <alignment horizontal="center" vertical="center" wrapText="1"/>
    </xf>
    <xf numFmtId="6" fontId="67" fillId="0" borderId="87" xfId="2" applyFont="1" applyBorder="1" applyAlignment="1">
      <alignment horizontal="center" vertical="center" wrapText="1"/>
    </xf>
    <xf numFmtId="6" fontId="67" fillId="0" borderId="89" xfId="2" applyFont="1" applyBorder="1" applyAlignment="1">
      <alignment horizontal="center" vertical="center" wrapText="1"/>
    </xf>
    <xf numFmtId="6" fontId="67" fillId="0" borderId="90" xfId="2" applyFont="1" applyBorder="1" applyAlignment="1">
      <alignment horizontal="center" vertical="center" wrapText="1"/>
    </xf>
    <xf numFmtId="14" fontId="52" fillId="0" borderId="61" xfId="0" applyNumberFormat="1" applyFont="1" applyFill="1" applyBorder="1" applyAlignment="1" applyProtection="1">
      <alignment horizontal="left" vertical="top"/>
    </xf>
  </cellXfs>
  <cellStyles count="5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Sheet1!$A$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arsonvue.co.jp/test-taker/Voucher-store/apply.aspx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pearsonvue.co.jp/Legal/Privacy-and-cookies-policy.aspx" TargetMode="External"/><Relationship Id="rId4" Type="http://schemas.openxmlformats.org/officeDocument/2006/relationships/hyperlink" Target="https://www.pearsonvue.co.jp/test-takers/Voucher-store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280670</xdr:colOff>
      <xdr:row>5</xdr:row>
      <xdr:rowOff>22503</xdr:rowOff>
    </xdr:from>
    <xdr:to>
      <xdr:col>11</xdr:col>
      <xdr:colOff>222250</xdr:colOff>
      <xdr:row>5</xdr:row>
      <xdr:rowOff>139701</xdr:rowOff>
    </xdr:to>
    <xdr:sp macro="" textlink="">
      <xdr:nvSpPr>
        <xdr:cNvPr id="92" name="正方形/長方形 9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109470" y="1419503"/>
          <a:ext cx="1281430" cy="11719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93345</xdr:colOff>
      <xdr:row>6</xdr:row>
      <xdr:rowOff>34292</xdr:rowOff>
    </xdr:from>
    <xdr:to>
      <xdr:col>25</xdr:col>
      <xdr:colOff>23294</xdr:colOff>
      <xdr:row>6</xdr:row>
      <xdr:rowOff>1807870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3345" y="1649732"/>
          <a:ext cx="6795569" cy="1773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900"/>
            </a:lnSpc>
          </a:pPr>
          <a:r>
            <a:rPr kumimoji="1" lang="ja-JP" altLang="en-US" sz="800" b="1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確認事項</a:t>
          </a:r>
          <a:endParaRPr kumimoji="1" lang="en-US" altLang="ja-JP" sz="800" b="1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>
            <a:lnSpc>
              <a:spcPts val="900"/>
            </a:lnSpc>
          </a:pPr>
          <a:r>
            <a:rPr kumimoji="1" lang="en-US" altLang="ja-JP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&lt;</a:t>
          </a:r>
          <a:r>
            <a:rPr kumimoji="1" lang="ja-JP" altLang="en-US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ご購入について</a:t>
          </a:r>
          <a:r>
            <a:rPr kumimoji="1" lang="en-US" altLang="ja-JP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&gt;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お支払いは前払い制です。銀行振込またはクレジットカードによるお支払いが可能です。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　　　</a:t>
          </a:r>
          <a:r>
            <a:rPr kumimoji="1" lang="ja-JP" altLang="en-US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銀行振込：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申込書受領後、通常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営業日以内に請求書を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E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メールにて送付いたします。当社指定の銀行口座へお振込みください。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　　　</a:t>
          </a:r>
          <a:r>
            <a:rPr kumimoji="1" lang="ja-JP" altLang="en-US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クレジットカード：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申込書受領後、通常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営業日以内に請求書を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E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メールにて送付いたします。請求内容をご確認後、カード情報を電話にてご連絡ください。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価格は認定団体の意向等により予告なく変更する場合があります。バウチャー発行までの間に価格変更が発生した際は、差額が発生しますのでご了承ください。</a:t>
          </a:r>
        </a:p>
        <a:p>
          <a:pPr>
            <a:lnSpc>
              <a:spcPts val="900"/>
            </a:lnSpc>
            <a:spcAft>
              <a:spcPts val="300"/>
            </a:spcAft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消費税率や消費税算出方法に変更があった場合は、修正した価格にて請求書の作成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/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クレジットカード決済をおこないます。</a:t>
          </a:r>
        </a:p>
        <a:p>
          <a:pPr>
            <a:lnSpc>
              <a:spcPts val="900"/>
            </a:lnSpc>
          </a:pPr>
          <a:r>
            <a:rPr kumimoji="1" lang="en-US" altLang="ja-JP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&lt;</a:t>
          </a:r>
          <a:r>
            <a:rPr kumimoji="1" lang="ja-JP" altLang="en-US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納品およびバウチャーの取り扱いについて</a:t>
          </a:r>
          <a:r>
            <a:rPr kumimoji="1" lang="en-US" altLang="ja-JP" sz="700" b="1">
              <a:latin typeface="Meiryo UI" pitchFamily="50" charset="-128"/>
              <a:ea typeface="Meiryo UI" pitchFamily="50" charset="-128"/>
              <a:cs typeface="Meiryo UI" pitchFamily="50" charset="-128"/>
            </a:rPr>
            <a:t>&gt;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納品は決済日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(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銀行振込の場合は、振込日付の翌営業日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)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から、通常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4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営業日以内です。バウチャー番号を記載したファイルを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E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メールにて納品いたします。　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本バウチャーの有効期限は</a:t>
          </a:r>
          <a:r>
            <a:rPr kumimoji="1" lang="ja-JP" altLang="en-US" sz="800" b="1" u="sng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発行日より</a:t>
          </a:r>
          <a:r>
            <a:rPr kumimoji="1" lang="en-US" altLang="ja-JP" sz="800" b="1" u="sng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</a:t>
          </a:r>
          <a:r>
            <a:rPr kumimoji="1" lang="ja-JP" altLang="en-US" sz="800" b="1" u="sng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年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です。有効期限の延長はできませんので、期限までに受験してください。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使用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/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未使用にかかわらず、発行後のバウチャーの交換、返品・返金等はできません。</a:t>
          </a:r>
          <a:endParaRPr kumimoji="1" lang="en-US" altLang="ja-JP" sz="7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バウチャーは該当試験の配信が終了となった場合は使用できなくなり、その場合でも交換、返品・返金は出来かねます。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使用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/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未使用の調査及び追跡はいたしかねますので、納品後は管理の徹底をお願いいたします。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受験者にバウチャー番号を配布する際は、必ず有効期限と共にバウチャー番号を配布してください。</a:t>
          </a:r>
        </a:p>
        <a:p>
          <a:pPr>
            <a:lnSpc>
              <a:spcPts val="900"/>
            </a:lnSpc>
          </a:pP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・　バウチャーの転売は禁止されております。バウチャー納品後の第</a:t>
          </a:r>
          <a:r>
            <a:rPr kumimoji="1" lang="en-US" altLang="ja-JP" sz="700">
              <a:latin typeface="Meiryo UI" pitchFamily="50" charset="-128"/>
              <a:ea typeface="Meiryo UI" pitchFamily="50" charset="-128"/>
              <a:cs typeface="Meiryo UI" pitchFamily="50" charset="-128"/>
            </a:rPr>
            <a:t>3</a:t>
          </a:r>
          <a:r>
            <a:rPr kumimoji="1" lang="ja-JP" altLang="en-US" sz="700">
              <a:latin typeface="Meiryo UI" pitchFamily="50" charset="-128"/>
              <a:ea typeface="Meiryo UI" pitchFamily="50" charset="-128"/>
              <a:cs typeface="Meiryo UI" pitchFamily="50" charset="-128"/>
            </a:rPr>
            <a:t>者への譲渡後のトラブルは、当社は責任を負いかねます。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65930</xdr:colOff>
          <xdr:row>25</xdr:row>
          <xdr:rowOff>63610</xdr:rowOff>
        </xdr:from>
        <xdr:to>
          <xdr:col>24</xdr:col>
          <xdr:colOff>279290</xdr:colOff>
          <xdr:row>25</xdr:row>
          <xdr:rowOff>170290</xdr:rowOff>
        </xdr:to>
        <xdr:grpSp>
          <xdr:nvGrpSpPr>
            <xdr:cNvPr id="39328" name="グループ化 2">
              <a:extLst>
                <a:ext uri="{FF2B5EF4-FFF2-40B4-BE49-F238E27FC236}">
                  <a16:creationId xmlns:a16="http://schemas.microsoft.com/office/drawing/2014/main" id="{00000000-0008-0000-0000-0000A09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80330" y="6273910"/>
              <a:ext cx="5782310" cy="106680"/>
              <a:chOff x="809625" y="7145062"/>
              <a:chExt cx="5581651" cy="171450"/>
            </a:xfrm>
          </xdr:grpSpPr>
          <xdr:sp macro="" textlink="">
            <xdr:nvSpPr>
              <xdr:cNvPr id="11110" name="オプション 7014" hidden="1">
                <a:extLst>
                  <a:ext uri="{63B3BB69-23CF-44E3-9099-C40C66FF867C}">
                    <a14:compatExt spid="_x0000_s11110"/>
                  </a:ext>
                  <a:ext uri="{FF2B5EF4-FFF2-40B4-BE49-F238E27FC236}">
                    <a16:creationId xmlns:a16="http://schemas.microsoft.com/office/drawing/2014/main" id="{00000000-0008-0000-0000-0000662B0000}"/>
                  </a:ext>
                </a:extLst>
              </xdr:cNvPr>
              <xdr:cNvSpPr/>
            </xdr:nvSpPr>
            <xdr:spPr bwMode="auto">
              <a:xfrm>
                <a:off x="809625" y="7145062"/>
                <a:ext cx="1209675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銀行振込</a:t>
                </a:r>
              </a:p>
            </xdr:txBody>
          </xdr:sp>
          <xdr:sp macro="" textlink="">
            <xdr:nvSpPr>
              <xdr:cNvPr id="11111" name="オプション 7015" hidden="1">
                <a:extLst>
                  <a:ext uri="{63B3BB69-23CF-44E3-9099-C40C66FF867C}">
                    <a14:compatExt spid="_x0000_s11111"/>
                  </a:ext>
                  <a:ext uri="{FF2B5EF4-FFF2-40B4-BE49-F238E27FC236}">
                    <a16:creationId xmlns:a16="http://schemas.microsoft.com/office/drawing/2014/main" id="{00000000-0008-0000-0000-0000672B0000}"/>
                  </a:ext>
                </a:extLst>
              </xdr:cNvPr>
              <xdr:cNvSpPr/>
            </xdr:nvSpPr>
            <xdr:spPr bwMode="auto">
              <a:xfrm>
                <a:off x="1971675" y="7145062"/>
                <a:ext cx="11430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VISA</a:t>
                </a:r>
              </a:p>
            </xdr:txBody>
          </xdr:sp>
          <xdr:sp macro="" textlink="">
            <xdr:nvSpPr>
              <xdr:cNvPr id="11112" name="オプション 7016" hidden="1">
                <a:extLst>
                  <a:ext uri="{63B3BB69-23CF-44E3-9099-C40C66FF867C}">
                    <a14:compatExt spid="_x0000_s11112"/>
                  </a:ext>
                  <a:ext uri="{FF2B5EF4-FFF2-40B4-BE49-F238E27FC236}">
                    <a16:creationId xmlns:a16="http://schemas.microsoft.com/office/drawing/2014/main" id="{00000000-0008-0000-0000-0000682B0000}"/>
                  </a:ext>
                </a:extLst>
              </xdr:cNvPr>
              <xdr:cNvSpPr/>
            </xdr:nvSpPr>
            <xdr:spPr bwMode="auto">
              <a:xfrm>
                <a:off x="3067050" y="7145062"/>
                <a:ext cx="11430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Master Card</a:t>
                </a:r>
              </a:p>
            </xdr:txBody>
          </xdr:sp>
          <xdr:sp macro="" textlink="">
            <xdr:nvSpPr>
              <xdr:cNvPr id="11113" name="オプション 7017" hidden="1">
                <a:extLst>
                  <a:ext uri="{63B3BB69-23CF-44E3-9099-C40C66FF867C}">
                    <a14:compatExt spid="_x0000_s11113"/>
                  </a:ext>
                  <a:ext uri="{FF2B5EF4-FFF2-40B4-BE49-F238E27FC236}">
                    <a16:creationId xmlns:a16="http://schemas.microsoft.com/office/drawing/2014/main" id="{00000000-0008-0000-0000-0000692B0000}"/>
                  </a:ext>
                </a:extLst>
              </xdr:cNvPr>
              <xdr:cNvSpPr/>
            </xdr:nvSpPr>
            <xdr:spPr bwMode="auto">
              <a:xfrm>
                <a:off x="4152900" y="7145062"/>
                <a:ext cx="11430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JCB</a:t>
                </a:r>
              </a:p>
            </xdr:txBody>
          </xdr:sp>
          <xdr:sp macro="" textlink="">
            <xdr:nvSpPr>
              <xdr:cNvPr id="11114" name="オプション 7018" hidden="1">
                <a:extLst>
                  <a:ext uri="{63B3BB69-23CF-44E3-9099-C40C66FF867C}">
                    <a14:compatExt spid="_x0000_s11114"/>
                  </a:ext>
                  <a:ext uri="{FF2B5EF4-FFF2-40B4-BE49-F238E27FC236}">
                    <a16:creationId xmlns:a16="http://schemas.microsoft.com/office/drawing/2014/main" id="{00000000-0008-0000-0000-00006A2B0000}"/>
                  </a:ext>
                </a:extLst>
              </xdr:cNvPr>
              <xdr:cNvSpPr/>
            </xdr:nvSpPr>
            <xdr:spPr bwMode="auto">
              <a:xfrm>
                <a:off x="5248275" y="7145062"/>
                <a:ext cx="1143001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AMEX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59966</xdr:colOff>
      <xdr:row>0</xdr:row>
      <xdr:rowOff>36112</xdr:rowOff>
    </xdr:from>
    <xdr:to>
      <xdr:col>3</xdr:col>
      <xdr:colOff>215348</xdr:colOff>
      <xdr:row>2</xdr:row>
      <xdr:rowOff>16234</xdr:rowOff>
    </xdr:to>
    <xdr:pic>
      <xdr:nvPicPr>
        <xdr:cNvPr id="39357" name="図 17">
          <a:extLst>
            <a:ext uri="{FF2B5EF4-FFF2-40B4-BE49-F238E27FC236}">
              <a16:creationId xmlns:a16="http://schemas.microsoft.com/office/drawing/2014/main" id="{00000000-0008-0000-0000-0000BD9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6" y="36112"/>
          <a:ext cx="1025056" cy="53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99391</xdr:colOff>
      <xdr:row>1</xdr:row>
      <xdr:rowOff>24847</xdr:rowOff>
    </xdr:from>
    <xdr:to>
      <xdr:col>14</xdr:col>
      <xdr:colOff>56</xdr:colOff>
      <xdr:row>1</xdr:row>
      <xdr:rowOff>234524</xdr:rowOff>
    </xdr:to>
    <xdr:sp macro="" textlink="">
      <xdr:nvSpPr>
        <xdr:cNvPr id="100" name="角丸四角形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310848" y="173934"/>
          <a:ext cx="1441230" cy="209677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お申込みはこちら</a:t>
          </a:r>
        </a:p>
      </xdr:txBody>
    </xdr:sp>
    <xdr:clientData/>
  </xdr:twoCellAnchor>
  <xdr:twoCellAnchor>
    <xdr:from>
      <xdr:col>12</xdr:col>
      <xdr:colOff>57150</xdr:colOff>
      <xdr:row>36</xdr:row>
      <xdr:rowOff>158750</xdr:rowOff>
    </xdr:from>
    <xdr:to>
      <xdr:col>16</xdr:col>
      <xdr:colOff>19050</xdr:colOff>
      <xdr:row>36</xdr:row>
      <xdr:rowOff>273050</xdr:rowOff>
    </xdr:to>
    <xdr:sp macro="" textlink="">
      <xdr:nvSpPr>
        <xdr:cNvPr id="2" name="正方形/長方形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30600" y="8547100"/>
          <a:ext cx="939800" cy="114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2">
            <a:lumMod val="40000"/>
            <a:lumOff val="60000"/>
          </a:schemeClr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700">
            <a:latin typeface="Meiryo UI" pitchFamily="50" charset="-128"/>
            <a:ea typeface="Meiryo UI" pitchFamily="50" charset="-128"/>
            <a:cs typeface="Meiryo UI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9"/>
  <sheetViews>
    <sheetView showGridLines="0" showZeros="0" tabSelected="1" showWhiteSpace="0" view="pageBreakPreview" zoomScaleNormal="100" zoomScaleSheetLayoutView="100" workbookViewId="0">
      <selection activeCell="D9" sqref="D9:E9"/>
    </sheetView>
  </sheetViews>
  <sheetFormatPr defaultRowHeight="13"/>
  <cols>
    <col min="1" max="7" width="4.36328125" customWidth="1"/>
    <col min="8" max="8" width="2.6328125" customWidth="1"/>
    <col min="9" max="9" width="3.453125" customWidth="1"/>
    <col min="10" max="12" width="4.36328125" customWidth="1"/>
    <col min="13" max="13" width="2.36328125" customWidth="1"/>
    <col min="14" max="14" width="4.36328125" customWidth="1"/>
    <col min="15" max="24" width="3.6328125" customWidth="1"/>
    <col min="25" max="25" width="6.36328125" customWidth="1"/>
    <col min="26" max="26" width="2.6328125" style="4" customWidth="1"/>
    <col min="27" max="37" width="9" style="4" customWidth="1"/>
  </cols>
  <sheetData>
    <row r="1" spans="1:37" s="2" customFormat="1" ht="12.65" customHeight="1">
      <c r="B1" s="24"/>
      <c r="D1" s="32"/>
      <c r="G1" s="32"/>
      <c r="H1" s="32"/>
      <c r="I1" s="61" t="s">
        <v>39</v>
      </c>
      <c r="J1" s="32"/>
      <c r="M1" s="32"/>
      <c r="N1" s="32"/>
      <c r="O1" s="32"/>
      <c r="P1" s="32"/>
      <c r="Q1" s="32"/>
      <c r="R1" s="32"/>
      <c r="S1" s="32"/>
      <c r="T1" s="32"/>
      <c r="V1" s="58" t="s">
        <v>38</v>
      </c>
      <c r="W1" s="59"/>
      <c r="X1" s="230">
        <v>45247</v>
      </c>
      <c r="Y1" s="230"/>
      <c r="Z1" s="60"/>
      <c r="AA1" s="60"/>
      <c r="AB1" s="1"/>
      <c r="AC1" s="1"/>
      <c r="AD1" s="1"/>
      <c r="AE1" s="1"/>
      <c r="AF1" s="1"/>
      <c r="AG1" s="1"/>
      <c r="AH1" s="1"/>
      <c r="AI1" s="1"/>
      <c r="AJ1" s="1"/>
    </row>
    <row r="2" spans="1:37" s="21" customFormat="1" ht="32.5" customHeight="1">
      <c r="A2" s="172" t="s">
        <v>40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174"/>
      <c r="V2" s="174"/>
      <c r="W2" s="174"/>
      <c r="X2" s="174"/>
      <c r="Y2" s="175"/>
      <c r="Z2" s="66"/>
      <c r="AA2" s="20"/>
      <c r="AB2" s="20"/>
      <c r="AC2" s="20"/>
      <c r="AD2" s="20"/>
      <c r="AE2" s="20"/>
      <c r="AF2" s="20"/>
      <c r="AG2" s="20"/>
      <c r="AH2" s="20"/>
      <c r="AI2" s="20"/>
    </row>
    <row r="3" spans="1:37" s="2" customFormat="1" ht="30" customHeight="1">
      <c r="A3" s="190" t="s">
        <v>41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2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22.9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171" t="str">
        <f>IF(Sheet1!A2&gt;=2,"クレジットカード","")</f>
        <v/>
      </c>
      <c r="S4" s="171"/>
      <c r="T4" s="171"/>
      <c r="U4" s="171"/>
      <c r="V4" s="171"/>
      <c r="W4" s="171"/>
      <c r="X4" s="171"/>
      <c r="Y4" s="17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2.65" customHeight="1">
      <c r="A5" s="194" t="s">
        <v>24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37" s="39" customFormat="1" ht="11.5" customHeight="1">
      <c r="A6" s="71" t="s">
        <v>48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ht="145.9" customHeight="1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7" ht="3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7" ht="13.15" customHeight="1" thickTop="1" thickBot="1">
      <c r="A9" s="187" t="s">
        <v>0</v>
      </c>
      <c r="B9" s="188"/>
      <c r="C9" s="189"/>
      <c r="D9" s="120"/>
      <c r="E9" s="121"/>
      <c r="F9" s="18" t="s">
        <v>16</v>
      </c>
      <c r="G9" s="120"/>
      <c r="H9" s="121"/>
      <c r="I9" s="18" t="s">
        <v>17</v>
      </c>
      <c r="J9" s="120"/>
      <c r="K9" s="121"/>
      <c r="L9" s="18" t="s">
        <v>18</v>
      </c>
      <c r="M9" s="16"/>
      <c r="N9" s="147" t="s">
        <v>1</v>
      </c>
      <c r="O9" s="148"/>
      <c r="P9" s="142"/>
      <c r="Q9" s="142"/>
      <c r="R9" s="142"/>
      <c r="S9" s="143"/>
      <c r="T9" s="17" t="s">
        <v>21</v>
      </c>
      <c r="V9" s="15"/>
      <c r="W9" s="15"/>
      <c r="X9" s="15"/>
      <c r="Y9" s="3"/>
    </row>
    <row r="10" spans="1:37" ht="3.65" customHeight="1" thickTop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7" ht="13.9" customHeight="1" thickBot="1">
      <c r="A11" s="191" t="s">
        <v>36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3"/>
    </row>
    <row r="12" spans="1:37" ht="13.9" customHeight="1" thickTop="1">
      <c r="A12" s="176" t="s">
        <v>2</v>
      </c>
      <c r="B12" s="177"/>
      <c r="C12" s="178"/>
      <c r="D12" s="181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3"/>
    </row>
    <row r="13" spans="1:37" ht="13.9" customHeight="1">
      <c r="A13" s="179" t="s">
        <v>3</v>
      </c>
      <c r="B13" s="180"/>
      <c r="C13" s="180"/>
      <c r="D13" s="184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6"/>
    </row>
    <row r="14" spans="1:37" ht="13.9" customHeight="1">
      <c r="A14" s="118" t="s">
        <v>4</v>
      </c>
      <c r="B14" s="119"/>
      <c r="C14" s="119"/>
      <c r="D14" s="144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</row>
    <row r="15" spans="1:37" ht="13.9" customHeight="1">
      <c r="A15" s="118" t="s">
        <v>5</v>
      </c>
      <c r="B15" s="119"/>
      <c r="C15" s="119"/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8"/>
    </row>
    <row r="16" spans="1:37" ht="13.9" customHeight="1">
      <c r="A16" s="75" t="s">
        <v>2</v>
      </c>
      <c r="B16" s="76"/>
      <c r="C16" s="76"/>
      <c r="D16" s="152" t="s">
        <v>42</v>
      </c>
      <c r="E16" s="153"/>
      <c r="F16" s="94"/>
      <c r="G16" s="95"/>
      <c r="H16" s="96"/>
      <c r="I16" s="169" t="s">
        <v>43</v>
      </c>
      <c r="J16" s="153"/>
      <c r="K16" s="170"/>
      <c r="L16" s="170"/>
      <c r="M16" s="170"/>
      <c r="N16" s="149" t="s">
        <v>33</v>
      </c>
      <c r="O16" s="150"/>
      <c r="P16" s="80"/>
      <c r="Q16" s="81"/>
      <c r="R16" s="81"/>
      <c r="S16" s="81"/>
      <c r="T16" s="81"/>
      <c r="U16" s="81"/>
      <c r="V16" s="81"/>
      <c r="W16" s="81"/>
      <c r="X16" s="81"/>
      <c r="Y16" s="82"/>
    </row>
    <row r="17" spans="1:37" ht="13.9" customHeight="1">
      <c r="A17" s="89" t="s">
        <v>7</v>
      </c>
      <c r="B17" s="90"/>
      <c r="C17" s="90"/>
      <c r="D17" s="166"/>
      <c r="E17" s="167"/>
      <c r="F17" s="167"/>
      <c r="G17" s="167"/>
      <c r="H17" s="167"/>
      <c r="I17" s="167"/>
      <c r="J17" s="167"/>
      <c r="K17" s="167"/>
      <c r="L17" s="167"/>
      <c r="M17" s="168"/>
      <c r="N17" s="149" t="s">
        <v>34</v>
      </c>
      <c r="O17" s="150"/>
      <c r="P17" s="160"/>
      <c r="Q17" s="161"/>
      <c r="R17" s="161"/>
      <c r="S17" s="161"/>
      <c r="T17" s="161"/>
      <c r="U17" s="161"/>
      <c r="V17" s="161"/>
      <c r="W17" s="161"/>
      <c r="X17" s="161"/>
      <c r="Y17" s="162"/>
    </row>
    <row r="18" spans="1:37" ht="13.9" customHeight="1">
      <c r="A18" s="164" t="s">
        <v>9</v>
      </c>
      <c r="B18" s="165"/>
      <c r="C18" s="165"/>
      <c r="D18" s="99"/>
      <c r="E18" s="100"/>
      <c r="F18" s="101"/>
      <c r="G18" s="92" t="s">
        <v>10</v>
      </c>
      <c r="H18" s="93"/>
      <c r="I18" s="93"/>
      <c r="J18" s="94" t="s">
        <v>20</v>
      </c>
      <c r="K18" s="95"/>
      <c r="L18" s="95"/>
      <c r="M18" s="96"/>
      <c r="N18" s="107" t="s">
        <v>19</v>
      </c>
      <c r="O18" s="108"/>
      <c r="P18" s="77"/>
      <c r="Q18" s="78"/>
      <c r="R18" s="78"/>
      <c r="S18" s="78"/>
      <c r="T18" s="78"/>
      <c r="U18" s="78"/>
      <c r="V18" s="78"/>
      <c r="W18" s="78"/>
      <c r="X18" s="78"/>
      <c r="Y18" s="79"/>
    </row>
    <row r="19" spans="1:37" ht="13.9" customHeight="1">
      <c r="A19" s="118" t="s">
        <v>44</v>
      </c>
      <c r="B19" s="154"/>
      <c r="C19" s="155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</row>
    <row r="20" spans="1:37" ht="13.9" customHeight="1" thickBot="1">
      <c r="A20" s="157" t="s">
        <v>45</v>
      </c>
      <c r="B20" s="158"/>
      <c r="C20" s="159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5"/>
    </row>
    <row r="21" spans="1:37" ht="13.9" customHeight="1" thickTop="1">
      <c r="A21" s="109" t="s">
        <v>11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1"/>
    </row>
    <row r="22" spans="1:37" ht="13.9" customHeight="1">
      <c r="A22" s="112" t="s">
        <v>12</v>
      </c>
      <c r="B22" s="113"/>
      <c r="C22" s="114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8"/>
    </row>
    <row r="23" spans="1:37" ht="13.9" customHeight="1">
      <c r="A23" s="118" t="s">
        <v>5</v>
      </c>
      <c r="B23" s="119"/>
      <c r="C23" s="15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51"/>
    </row>
    <row r="24" spans="1:37" ht="13.9" customHeight="1">
      <c r="A24" s="75" t="s">
        <v>2</v>
      </c>
      <c r="B24" s="76"/>
      <c r="C24" s="124"/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149" t="s">
        <v>6</v>
      </c>
      <c r="O24" s="150"/>
      <c r="P24" s="160"/>
      <c r="Q24" s="161"/>
      <c r="R24" s="161"/>
      <c r="S24" s="161"/>
      <c r="T24" s="161"/>
      <c r="U24" s="161"/>
      <c r="V24" s="161"/>
      <c r="W24" s="161"/>
      <c r="X24" s="161"/>
      <c r="Y24" s="163"/>
    </row>
    <row r="25" spans="1:37" ht="13.9" customHeight="1" thickBot="1">
      <c r="A25" s="125" t="s">
        <v>13</v>
      </c>
      <c r="B25" s="126"/>
      <c r="C25" s="127"/>
      <c r="D25" s="128"/>
      <c r="E25" s="129"/>
      <c r="F25" s="129"/>
      <c r="G25" s="129"/>
      <c r="H25" s="129"/>
      <c r="I25" s="129"/>
      <c r="J25" s="129"/>
      <c r="K25" s="129"/>
      <c r="L25" s="129"/>
      <c r="M25" s="130"/>
      <c r="N25" s="107" t="s">
        <v>8</v>
      </c>
      <c r="O25" s="108"/>
      <c r="P25" s="102"/>
      <c r="Q25" s="103"/>
      <c r="R25" s="103"/>
      <c r="S25" s="103"/>
      <c r="T25" s="103"/>
      <c r="U25" s="103"/>
      <c r="V25" s="103"/>
      <c r="W25" s="103"/>
      <c r="X25" s="103"/>
      <c r="Y25" s="104"/>
    </row>
    <row r="26" spans="1:37" ht="17.25" customHeight="1" thickTop="1" thickBot="1">
      <c r="A26" s="115" t="s">
        <v>25</v>
      </c>
      <c r="B26" s="116"/>
      <c r="C26" s="117"/>
      <c r="D26" s="40"/>
      <c r="E26" s="41"/>
      <c r="F26" s="41"/>
      <c r="G26" s="42"/>
      <c r="H26" s="42"/>
      <c r="I26" s="43"/>
      <c r="J26" s="43"/>
      <c r="K26" s="43"/>
      <c r="L26" s="44"/>
      <c r="M26" s="44"/>
      <c r="N26" s="44"/>
      <c r="O26" s="45"/>
      <c r="P26" s="45"/>
      <c r="Q26" s="45"/>
      <c r="R26" s="45"/>
      <c r="S26" s="46"/>
      <c r="T26" s="46"/>
      <c r="U26" s="46"/>
      <c r="V26" s="46"/>
      <c r="W26" s="46"/>
      <c r="X26" s="46"/>
      <c r="Y26" s="47"/>
    </row>
    <row r="27" spans="1:37" ht="5.15" customHeight="1" thickTop="1">
      <c r="A27" s="5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7"/>
      <c r="R27" s="6"/>
      <c r="S27" s="8"/>
      <c r="T27" s="8"/>
      <c r="U27" s="8"/>
      <c r="V27" s="8"/>
      <c r="W27" s="8"/>
      <c r="X27" s="8"/>
      <c r="Y27" s="8"/>
    </row>
    <row r="28" spans="1:37" ht="13.15" customHeight="1">
      <c r="A28" s="133" t="s">
        <v>32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5"/>
      <c r="AK28"/>
    </row>
    <row r="29" spans="1:37" s="10" customFormat="1" ht="13.15" customHeight="1" thickBot="1">
      <c r="A29" s="105" t="s">
        <v>22</v>
      </c>
      <c r="B29" s="106"/>
      <c r="C29" s="136" t="s">
        <v>14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6" t="s">
        <v>49</v>
      </c>
      <c r="N29" s="137"/>
      <c r="O29" s="137"/>
      <c r="P29" s="137"/>
      <c r="Q29" s="136" t="s">
        <v>50</v>
      </c>
      <c r="R29" s="137"/>
      <c r="S29" s="137"/>
      <c r="T29" s="137"/>
      <c r="U29" s="217"/>
      <c r="V29" s="136" t="s">
        <v>51</v>
      </c>
      <c r="W29" s="137"/>
      <c r="X29" s="137"/>
      <c r="Y29" s="215"/>
      <c r="Z29" s="9"/>
      <c r="AA29" s="91"/>
      <c r="AB29" s="91"/>
      <c r="AF29" s="9"/>
      <c r="AG29" s="9"/>
      <c r="AH29" s="9"/>
      <c r="AI29" s="9"/>
      <c r="AJ29" s="9"/>
      <c r="AK29" s="9"/>
    </row>
    <row r="30" spans="1:37" s="54" customFormat="1" ht="30" customHeight="1" thickTop="1" thickBot="1">
      <c r="A30" s="122"/>
      <c r="B30" s="123"/>
      <c r="C30" s="138" t="s">
        <v>46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40">
        <v>16000</v>
      </c>
      <c r="N30" s="141"/>
      <c r="O30" s="141"/>
      <c r="P30" s="141"/>
      <c r="Q30" s="140" t="str">
        <f>IF(A30&lt;10,"",M30*A30)</f>
        <v/>
      </c>
      <c r="R30" s="141"/>
      <c r="S30" s="141"/>
      <c r="T30" s="141"/>
      <c r="U30" s="216"/>
      <c r="V30" s="212" t="str">
        <f>IFERROR(ROUND(Q30*0.1,0),"")</f>
        <v/>
      </c>
      <c r="W30" s="213"/>
      <c r="X30" s="213"/>
      <c r="Y30" s="214"/>
      <c r="Z30" s="53"/>
      <c r="AA30" s="52"/>
      <c r="AB30" s="52"/>
      <c r="AF30" s="53"/>
      <c r="AG30" s="53"/>
      <c r="AH30" s="53"/>
      <c r="AI30" s="53"/>
      <c r="AJ30" s="53"/>
      <c r="AK30" s="53"/>
    </row>
    <row r="31" spans="1:37" s="12" customFormat="1" ht="5.5" customHeight="1" thickTop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33"/>
      <c r="L31" s="33"/>
      <c r="M31" s="34"/>
      <c r="N31" s="34"/>
      <c r="O31" s="34"/>
      <c r="P31" s="35"/>
      <c r="Q31" s="35"/>
      <c r="R31" s="35"/>
      <c r="S31" s="36"/>
      <c r="T31" s="36"/>
      <c r="U31" s="36"/>
      <c r="V31" s="36"/>
      <c r="W31" s="68"/>
      <c r="X31" s="7"/>
      <c r="Y31" s="7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7" s="12" customFormat="1" ht="13.15" customHeight="1">
      <c r="A32" s="195" t="s">
        <v>15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7"/>
      <c r="O32" s="37"/>
      <c r="P32" s="218" t="s">
        <v>31</v>
      </c>
      <c r="Q32" s="219"/>
      <c r="R32" s="219"/>
      <c r="S32" s="219"/>
      <c r="T32" s="224" t="str">
        <f>IF(OR(A30&lt;10,A36="必須項目が未記入です"),"合計10枚以上から承ります",SUM(Q30:Y30))</f>
        <v>合計10枚以上から承ります</v>
      </c>
      <c r="U32" s="224"/>
      <c r="V32" s="224"/>
      <c r="W32" s="224"/>
      <c r="X32" s="224"/>
      <c r="Y32" s="225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37" s="12" customFormat="1" ht="13.15" customHeight="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8"/>
      <c r="O33" s="69"/>
      <c r="P33" s="220"/>
      <c r="Q33" s="221"/>
      <c r="R33" s="221"/>
      <c r="S33" s="221"/>
      <c r="T33" s="226"/>
      <c r="U33" s="226"/>
      <c r="V33" s="226"/>
      <c r="W33" s="226"/>
      <c r="X33" s="226"/>
      <c r="Y33" s="227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7" s="12" customFormat="1" ht="23.25" customHeight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1"/>
      <c r="O34" s="69"/>
      <c r="P34" s="222"/>
      <c r="Q34" s="223"/>
      <c r="R34" s="223"/>
      <c r="S34" s="223"/>
      <c r="T34" s="228"/>
      <c r="U34" s="228"/>
      <c r="V34" s="228"/>
      <c r="W34" s="228"/>
      <c r="X34" s="228"/>
      <c r="Y34" s="229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1:37" s="4" customFormat="1" ht="12.65" customHeight="1">
      <c r="A35" s="29"/>
      <c r="B35" s="25"/>
      <c r="C35" s="25"/>
      <c r="D35" s="25"/>
      <c r="E35" s="25"/>
      <c r="F35" s="33"/>
      <c r="G35" s="33"/>
      <c r="H35" s="30"/>
      <c r="I35" s="30"/>
      <c r="J35" s="30"/>
      <c r="K35" s="30"/>
      <c r="L35" s="26"/>
      <c r="M35" s="26"/>
      <c r="N35" s="26"/>
      <c r="O35" s="27"/>
      <c r="P35" s="28"/>
      <c r="Q35" s="31"/>
      <c r="R35" s="55"/>
      <c r="S35" s="31"/>
      <c r="T35" s="31"/>
      <c r="U35" s="203"/>
      <c r="V35" s="203"/>
      <c r="W35" s="203"/>
      <c r="X35" s="203"/>
      <c r="Y35" s="20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7" s="64" customFormat="1" ht="26.5" customHeight="1">
      <c r="A36" s="202" t="str">
        <f>IF(OR(D17="",D18="",D19="",D20="",P16="",P17="",P18="",A30=0),"必須項目が未記入です","")</f>
        <v>必須項目が未記入です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62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</row>
    <row r="37" spans="1:37" s="22" customFormat="1" ht="33.75" customHeight="1">
      <c r="A37" s="201" t="s">
        <v>47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70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7" ht="25.15" customHeight="1">
      <c r="A38" s="199" t="s">
        <v>26</v>
      </c>
      <c r="B38" s="200"/>
      <c r="C38" s="65" t="s">
        <v>37</v>
      </c>
      <c r="D38" s="204"/>
      <c r="E38" s="204"/>
      <c r="F38" s="204"/>
      <c r="G38" s="204"/>
      <c r="H38" s="204"/>
      <c r="I38" s="204"/>
      <c r="J38" s="204"/>
      <c r="K38" s="204"/>
      <c r="L38" s="205"/>
      <c r="M38" s="48" t="s">
        <v>27</v>
      </c>
      <c r="N38" s="204"/>
      <c r="O38" s="205"/>
      <c r="P38" s="48" t="s">
        <v>28</v>
      </c>
      <c r="Q38" s="49"/>
      <c r="R38" s="50"/>
      <c r="S38" s="48" t="s">
        <v>29</v>
      </c>
      <c r="T38" s="204"/>
      <c r="U38" s="204"/>
      <c r="V38" s="205"/>
      <c r="W38" s="48" t="s">
        <v>30</v>
      </c>
      <c r="X38" s="49"/>
      <c r="Y38" s="51"/>
      <c r="AK38"/>
    </row>
    <row r="39" spans="1:37" ht="8.5" customHeight="1">
      <c r="A39" s="198" t="s">
        <v>23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</sheetData>
  <sheetProtection algorithmName="SHA-512" hashValue="l92VYL9SdVae6v1z4rAyqPEo41VeIdsHGtiWVNcnu2CE6trCWIKhgkyqk2OSyDZW40yz47RwMJ/qrHOfMOcAdw==" saltValue="GKStqxzBgyxHhg3jbLLB0g==" spinCount="100000" sheet="1" objects="1" scenarios="1" selectLockedCells="1"/>
  <customSheetViews>
    <customSheetView guid="{4B735698-EBBF-4716-B7E0-6F8548FBB14A}" showPageBreaks="1" showGridLines="0" printArea="1" hiddenRows="1" view="pageBreakPreview" showRuler="0" topLeftCell="A13">
      <selection activeCell="Z17" sqref="Z17"/>
      <pageMargins left="0.39370078740157483" right="0.39370078740157483" top="0.19685039370078741" bottom="0.19685039370078741" header="0.19685039370078741" footer="0.19685039370078741"/>
      <printOptions horizontalCentered="1"/>
      <pageSetup paperSize="9" orientation="portrait" horizontalDpi="300" verticalDpi="300" r:id="rId1"/>
      <headerFooter>
        <oddFooter>&amp;C&amp;"Verdana,標準"&amp;7&amp;K01+021Pearson VUE Confidential&amp;"-,標準"&amp;11&amp;K01+000
&amp;G</oddFooter>
      </headerFooter>
    </customSheetView>
  </customSheetViews>
  <mergeCells count="82">
    <mergeCell ref="A32:N32"/>
    <mergeCell ref="A39:Y39"/>
    <mergeCell ref="A38:B38"/>
    <mergeCell ref="A37:Y37"/>
    <mergeCell ref="A36:Y36"/>
    <mergeCell ref="U35:Y35"/>
    <mergeCell ref="D38:L38"/>
    <mergeCell ref="N38:O38"/>
    <mergeCell ref="T38:V38"/>
    <mergeCell ref="A33:N34"/>
    <mergeCell ref="P32:S34"/>
    <mergeCell ref="T32:Y34"/>
    <mergeCell ref="R4:Y4"/>
    <mergeCell ref="X1:Y1"/>
    <mergeCell ref="D15:Y15"/>
    <mergeCell ref="A2:S2"/>
    <mergeCell ref="T2:Y2"/>
    <mergeCell ref="A12:C12"/>
    <mergeCell ref="A14:C14"/>
    <mergeCell ref="A13:C13"/>
    <mergeCell ref="D12:Y12"/>
    <mergeCell ref="D13:Y13"/>
    <mergeCell ref="D9:E9"/>
    <mergeCell ref="G9:H9"/>
    <mergeCell ref="A9:C9"/>
    <mergeCell ref="A3:X3"/>
    <mergeCell ref="A11:Y11"/>
    <mergeCell ref="A5:Y5"/>
    <mergeCell ref="A23:C23"/>
    <mergeCell ref="A20:C20"/>
    <mergeCell ref="P17:Y17"/>
    <mergeCell ref="P24:Y24"/>
    <mergeCell ref="N16:O16"/>
    <mergeCell ref="N17:O17"/>
    <mergeCell ref="A18:C18"/>
    <mergeCell ref="N18:O18"/>
    <mergeCell ref="F16:H16"/>
    <mergeCell ref="D17:M17"/>
    <mergeCell ref="I16:J16"/>
    <mergeCell ref="K16:M16"/>
    <mergeCell ref="A30:B30"/>
    <mergeCell ref="A24:C24"/>
    <mergeCell ref="A25:C25"/>
    <mergeCell ref="D25:M25"/>
    <mergeCell ref="D24:M24"/>
    <mergeCell ref="A28:Y28"/>
    <mergeCell ref="C29:L29"/>
    <mergeCell ref="C30:L30"/>
    <mergeCell ref="M30:P30"/>
    <mergeCell ref="M29:P29"/>
    <mergeCell ref="N24:O24"/>
    <mergeCell ref="V30:Y30"/>
    <mergeCell ref="V29:Y29"/>
    <mergeCell ref="Q30:U30"/>
    <mergeCell ref="Q29:U29"/>
    <mergeCell ref="D20:Y20"/>
    <mergeCell ref="D19:Y19"/>
    <mergeCell ref="A17:C17"/>
    <mergeCell ref="AA29:AB29"/>
    <mergeCell ref="G18:I18"/>
    <mergeCell ref="J18:M18"/>
    <mergeCell ref="D22:Y22"/>
    <mergeCell ref="D18:F18"/>
    <mergeCell ref="P25:Y25"/>
    <mergeCell ref="A29:B29"/>
    <mergeCell ref="N25:O25"/>
    <mergeCell ref="A21:Y21"/>
    <mergeCell ref="A22:C22"/>
    <mergeCell ref="A26:C26"/>
    <mergeCell ref="D23:Y23"/>
    <mergeCell ref="A19:C19"/>
    <mergeCell ref="A6:Y6"/>
    <mergeCell ref="A7:Y7"/>
    <mergeCell ref="A16:C16"/>
    <mergeCell ref="P18:Y18"/>
    <mergeCell ref="P16:Y16"/>
    <mergeCell ref="A15:C15"/>
    <mergeCell ref="J9:K9"/>
    <mergeCell ref="P9:S9"/>
    <mergeCell ref="D14:Y14"/>
    <mergeCell ref="N9:O9"/>
    <mergeCell ref="D16:E16"/>
  </mergeCells>
  <phoneticPr fontId="3"/>
  <conditionalFormatting sqref="L35 S31">
    <cfRule type="cellIs" dxfId="6" priority="37" operator="lessThanOrEqual">
      <formula>0</formula>
    </cfRule>
  </conditionalFormatting>
  <conditionalFormatting sqref="P16:Y18">
    <cfRule type="containsBlanks" dxfId="5" priority="6" stopIfTrue="1">
      <formula>LEN(TRIM(P16))=0</formula>
    </cfRule>
  </conditionalFormatting>
  <conditionalFormatting sqref="D17:M17 D18:F18 P16:Y18">
    <cfRule type="containsBlanks" dxfId="4" priority="5" stopIfTrue="1">
      <formula>LEN(TRIM(D16))=0</formula>
    </cfRule>
  </conditionalFormatting>
  <conditionalFormatting sqref="D9:E9 G9:H9 J9:K9 D12:Y15">
    <cfRule type="containsBlanks" dxfId="3" priority="4" stopIfTrue="1">
      <formula>LEN(TRIM(D9))=0</formula>
    </cfRule>
  </conditionalFormatting>
  <conditionalFormatting sqref="F16 K16">
    <cfRule type="containsBlanks" dxfId="2" priority="3">
      <formula>LEN(TRIM(F16))=0</formula>
    </cfRule>
  </conditionalFormatting>
  <conditionalFormatting sqref="D19:Y19">
    <cfRule type="containsBlanks" dxfId="1" priority="2" stopIfTrue="1">
      <formula>LEN(TRIM(D19))=0</formula>
    </cfRule>
  </conditionalFormatting>
  <conditionalFormatting sqref="D20">
    <cfRule type="containsBlanks" dxfId="0" priority="1">
      <formula>LEN(TRIM(D20))=0</formula>
    </cfRule>
  </conditionalFormatting>
  <dataValidations count="7">
    <dataValidation imeMode="hiragana" allowBlank="1" showInputMessage="1" showErrorMessage="1" sqref="D13 D15 D22:Y22 D23 A33 D17:M17 D25:M25" xr:uid="{00000000-0002-0000-0000-000000000000}"/>
    <dataValidation imeMode="halfKatakana" allowBlank="1" showInputMessage="1" showErrorMessage="1" sqref="D24:M24 D12:Y12 F16 K16" xr:uid="{00000000-0002-0000-0000-000002000000}"/>
    <dataValidation imeMode="halfAlpha" allowBlank="1" showInputMessage="1" showErrorMessage="1" sqref="J9 Y9 D18 D14 T9 K31 D9 G9" xr:uid="{00000000-0002-0000-0000-000003000000}"/>
    <dataValidation imeMode="off" allowBlank="1" showInputMessage="1" showErrorMessage="1" sqref="A30:B30 P17:Y18 P24:Y25" xr:uid="{00000000-0002-0000-0000-000004000000}"/>
    <dataValidation imeMode="halfAlpha" allowBlank="1" showInputMessage="1" showErrorMessage="1" prompt="【例】 Taro Yamada" sqref="P16:Y16" xr:uid="{00000000-0002-0000-0000-000005000000}"/>
    <dataValidation type="list" allowBlank="1" showInputMessage="1" showErrorMessage="1" prompt="プルダウンから選択してください" sqref="J18:M18" xr:uid="{B604F5FA-8D06-4A76-BB6E-04B752F4D841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prompt="【例】 1-1-1, Uchisaiwai-cho, Chiyoda-ku, Tokyo" sqref="D20" xr:uid="{AEBE28E7-0056-46CF-AA58-0861CBF809DB}"/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0" r:id="rId5" name="オプション 7014">
              <controlPr defaultSize="0" autoFill="0" autoLine="0" autoPict="0">
                <anchor moveWithCells="1" sizeWithCells="1">
                  <from>
                    <xdr:col>3</xdr:col>
                    <xdr:colOff>63500</xdr:colOff>
                    <xdr:row>25</xdr:row>
                    <xdr:rowOff>63500</xdr:rowOff>
                  </from>
                  <to>
                    <xdr:col>7</xdr:col>
                    <xdr:colOff>101600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1" r:id="rId6" name="オプション 7015">
              <controlPr defaultSize="0" autoFill="0" autoLine="0" autoPict="0">
                <anchor moveWithCells="1" sizeWithCells="1">
                  <from>
                    <xdr:col>7</xdr:col>
                    <xdr:colOff>50800</xdr:colOff>
                    <xdr:row>25</xdr:row>
                    <xdr:rowOff>63500</xdr:rowOff>
                  </from>
                  <to>
                    <xdr:col>11</xdr:col>
                    <xdr:colOff>196850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2" r:id="rId7" name="オプション 7016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25</xdr:row>
                    <xdr:rowOff>63500</xdr:rowOff>
                  </from>
                  <to>
                    <xdr:col>16</xdr:col>
                    <xdr:colOff>50800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3" r:id="rId8" name="オプション 7017">
              <controlPr defaultSize="0" autoFill="0" autoLine="0" autoPict="0">
                <anchor moveWithCells="1" sizeWithCells="1">
                  <from>
                    <xdr:col>15</xdr:col>
                    <xdr:colOff>247650</xdr:colOff>
                    <xdr:row>25</xdr:row>
                    <xdr:rowOff>63500</xdr:rowOff>
                  </from>
                  <to>
                    <xdr:col>20</xdr:col>
                    <xdr:colOff>158750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4" r:id="rId9" name="オプション 7018">
              <controlPr defaultSize="0" autoFill="0" autoLine="0" autoPict="0">
                <anchor moveWithCells="1" sizeWithCells="1">
                  <from>
                    <xdr:col>20</xdr:col>
                    <xdr:colOff>114300</xdr:colOff>
                    <xdr:row>25</xdr:row>
                    <xdr:rowOff>63500</xdr:rowOff>
                  </from>
                  <to>
                    <xdr:col>24</xdr:col>
                    <xdr:colOff>279400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3"/>
  <sheetData>
    <row r="1" spans="1:1" ht="26">
      <c r="A1" s="56" t="s">
        <v>35</v>
      </c>
    </row>
    <row r="2" spans="1:1">
      <c r="A2">
        <v>1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2016-02-10T09:00:04Z</dcterms:created>
  <dcterms:modified xsi:type="dcterms:W3CDTF">2023-11-14T22:42:55Z</dcterms:modified>
</cp:coreProperties>
</file>